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660" yWindow="165" windowWidth="19440" windowHeight="14460" tabRatio="750" firstSheet="1" activeTab="1"/>
  </bookViews>
  <sheets>
    <sheet name="713к" sheetId="19" state="hidden" r:id="rId1"/>
    <sheet name="713к." sheetId="21" r:id="rId2"/>
  </sheets>
  <calcPr calcId="124519"/>
</workbook>
</file>

<file path=xl/calcChain.xml><?xml version="1.0" encoding="utf-8"?>
<calcChain xmlns="http://schemas.openxmlformats.org/spreadsheetml/2006/main">
  <c r="P10" i="21"/>
  <c r="O71" l="1"/>
  <c r="P71" l="1"/>
  <c r="P70"/>
  <c r="P69"/>
  <c r="D69"/>
  <c r="P68"/>
  <c r="P67"/>
  <c r="K67"/>
  <c r="P64"/>
  <c r="K64"/>
  <c r="P65"/>
  <c r="K65"/>
  <c r="P66"/>
  <c r="K66"/>
  <c r="P63"/>
  <c r="K63"/>
  <c r="P62"/>
  <c r="K62"/>
  <c r="P61"/>
  <c r="K61"/>
  <c r="P60"/>
  <c r="K60"/>
  <c r="P58"/>
  <c r="K58"/>
  <c r="D59"/>
  <c r="D60" s="1"/>
  <c r="D61" s="1"/>
  <c r="D62" s="1"/>
  <c r="D63" s="1"/>
  <c r="D64" s="1"/>
  <c r="P53"/>
  <c r="K53"/>
  <c r="P57"/>
  <c r="K57"/>
  <c r="P56"/>
  <c r="K56"/>
  <c r="P55"/>
  <c r="K55"/>
  <c r="P54"/>
  <c r="K54"/>
  <c r="P52"/>
  <c r="K52"/>
  <c r="P45"/>
  <c r="K45"/>
  <c r="D45"/>
  <c r="D53" s="1"/>
  <c r="D54" s="1"/>
  <c r="D55" s="1"/>
  <c r="D56" s="1"/>
  <c r="D57" s="1"/>
  <c r="P59"/>
  <c r="K59"/>
  <c r="P50"/>
  <c r="K50"/>
  <c r="P49"/>
  <c r="K49"/>
  <c r="P48"/>
  <c r="K48"/>
  <c r="P47"/>
  <c r="K47"/>
  <c r="P46"/>
  <c r="K46"/>
  <c r="P51"/>
  <c r="K51"/>
  <c r="P44"/>
  <c r="K44"/>
  <c r="D44"/>
  <c r="D52" s="1"/>
  <c r="D46" s="1"/>
  <c r="D47" s="1"/>
  <c r="D48" s="1"/>
  <c r="D49" s="1"/>
  <c r="D50" s="1"/>
  <c r="P43"/>
  <c r="K43"/>
  <c r="P42"/>
  <c r="K42"/>
  <c r="P41"/>
  <c r="K41"/>
  <c r="P40"/>
  <c r="K40"/>
  <c r="P39"/>
  <c r="K39"/>
  <c r="P38"/>
  <c r="K38"/>
  <c r="P37"/>
  <c r="K37"/>
  <c r="P36"/>
  <c r="D36"/>
  <c r="D37" s="1"/>
  <c r="D38" s="1"/>
  <c r="D39" s="1"/>
  <c r="D40" s="1"/>
  <c r="D41" s="1"/>
  <c r="D42" s="1"/>
  <c r="P35"/>
  <c r="K35"/>
  <c r="P34"/>
  <c r="K34"/>
  <c r="P18"/>
  <c r="K18"/>
  <c r="P33"/>
  <c r="K33"/>
  <c r="P32"/>
  <c r="P31"/>
  <c r="K31"/>
  <c r="P30"/>
  <c r="K30"/>
  <c r="P29"/>
  <c r="K29"/>
  <c r="D29"/>
  <c r="D30" s="1"/>
  <c r="D31" s="1"/>
  <c r="D32" s="1"/>
  <c r="D33" s="1"/>
  <c r="D34" s="1"/>
  <c r="P28"/>
  <c r="K28"/>
  <c r="P27"/>
  <c r="K27"/>
  <c r="P26"/>
  <c r="K26"/>
  <c r="P25"/>
  <c r="K25"/>
  <c r="P24"/>
  <c r="K24"/>
  <c r="P23"/>
  <c r="K23"/>
  <c r="P22"/>
  <c r="P21"/>
  <c r="K21"/>
  <c r="D21"/>
  <c r="D22" s="1"/>
  <c r="D23" s="1"/>
  <c r="D24" s="1"/>
  <c r="D25" s="1"/>
  <c r="P20"/>
  <c r="K20"/>
  <c r="P19"/>
  <c r="K19"/>
  <c r="P17"/>
  <c r="K17"/>
  <c r="P16"/>
  <c r="K16"/>
  <c r="P15"/>
  <c r="K15"/>
  <c r="P14"/>
  <c r="K14"/>
  <c r="P13"/>
  <c r="K13"/>
  <c r="P12"/>
  <c r="K12"/>
  <c r="D12"/>
  <c r="D13" s="1"/>
  <c r="D14" s="1"/>
  <c r="D15" s="1"/>
  <c r="D16" s="1"/>
  <c r="D17" s="1"/>
  <c r="D18" s="1"/>
  <c r="D19" s="1"/>
  <c r="P11"/>
  <c r="K11"/>
  <c r="P9"/>
  <c r="K9"/>
  <c r="P8"/>
  <c r="K8"/>
  <c r="P7"/>
  <c r="K7"/>
  <c r="P6"/>
  <c r="K6"/>
  <c r="P5"/>
  <c r="K5"/>
  <c r="P4"/>
  <c r="K4"/>
  <c r="D4"/>
  <c r="D5" s="1"/>
  <c r="D6" s="1"/>
  <c r="D7" s="1"/>
  <c r="D8" s="1"/>
  <c r="D9" s="1"/>
  <c r="D10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26" s="1"/>
  <c r="A18" s="1"/>
  <c r="A19" s="1"/>
  <c r="A20" s="1"/>
  <c r="A21" s="1"/>
  <c r="A22" s="1"/>
  <c r="A23" s="1"/>
  <c r="A24" s="1"/>
  <c r="A25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P3"/>
  <c r="K3"/>
  <c r="K71" l="1"/>
  <c r="N71" i="19"/>
  <c r="O71" s="1"/>
  <c r="O70"/>
  <c r="O69"/>
  <c r="C69"/>
  <c r="O68"/>
  <c r="O67"/>
  <c r="J67"/>
  <c r="O66"/>
  <c r="J66"/>
  <c r="O65"/>
  <c r="J65"/>
  <c r="O64"/>
  <c r="J64"/>
  <c r="O63"/>
  <c r="J63"/>
  <c r="O62"/>
  <c r="J62"/>
  <c r="O61"/>
  <c r="J61"/>
  <c r="C61"/>
  <c r="C62" s="1"/>
  <c r="C63" s="1"/>
  <c r="C64" s="1"/>
  <c r="C65" s="1"/>
  <c r="C66" s="1"/>
  <c r="C67" s="1"/>
  <c r="O60"/>
  <c r="J60"/>
  <c r="O59"/>
  <c r="J59"/>
  <c r="O58"/>
  <c r="J58"/>
  <c r="O57"/>
  <c r="J57"/>
  <c r="O56"/>
  <c r="J56"/>
  <c r="O55"/>
  <c r="J55"/>
  <c r="O54"/>
  <c r="J54"/>
  <c r="O53"/>
  <c r="J53"/>
  <c r="O52"/>
  <c r="J52"/>
  <c r="O51"/>
  <c r="J51"/>
  <c r="O50"/>
  <c r="J50"/>
  <c r="O49"/>
  <c r="J49"/>
  <c r="O48"/>
  <c r="J48"/>
  <c r="O47"/>
  <c r="J47"/>
  <c r="O46"/>
  <c r="J46"/>
  <c r="O45"/>
  <c r="J45"/>
  <c r="O44"/>
  <c r="J44"/>
  <c r="O43"/>
  <c r="J43"/>
  <c r="C43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O42"/>
  <c r="J42"/>
  <c r="O41"/>
  <c r="J41"/>
  <c r="O40"/>
  <c r="J40"/>
  <c r="O39"/>
  <c r="J39"/>
  <c r="O38"/>
  <c r="J38"/>
  <c r="O37"/>
  <c r="J37"/>
  <c r="O36"/>
  <c r="J36"/>
  <c r="O35"/>
  <c r="J35"/>
  <c r="O34"/>
  <c r="J34"/>
  <c r="O33"/>
  <c r="O32"/>
  <c r="J32"/>
  <c r="O31"/>
  <c r="J31"/>
  <c r="O30"/>
  <c r="J30"/>
  <c r="O29"/>
  <c r="J29"/>
  <c r="O28"/>
  <c r="J28"/>
  <c r="O27"/>
  <c r="J27"/>
  <c r="O26"/>
  <c r="J26"/>
  <c r="O25"/>
  <c r="J25"/>
  <c r="O24"/>
  <c r="O23"/>
  <c r="J23"/>
  <c r="C23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O22"/>
  <c r="J22"/>
  <c r="O21"/>
  <c r="J21"/>
  <c r="J71" s="1"/>
  <c r="O20"/>
  <c r="O19"/>
  <c r="J19"/>
  <c r="O18"/>
  <c r="J18"/>
  <c r="O17"/>
  <c r="J17"/>
  <c r="O16"/>
  <c r="J16"/>
  <c r="O15"/>
  <c r="J15"/>
  <c r="O14"/>
  <c r="J14"/>
  <c r="O13"/>
  <c r="J13"/>
  <c r="O12"/>
  <c r="J12"/>
  <c r="O11"/>
  <c r="J11"/>
  <c r="O10"/>
  <c r="J10"/>
  <c r="O9"/>
  <c r="J9"/>
  <c r="O8"/>
  <c r="J8"/>
  <c r="O7"/>
  <c r="J7"/>
  <c r="O6"/>
  <c r="J6"/>
  <c r="O5"/>
  <c r="J5"/>
  <c r="O4"/>
  <c r="J4"/>
  <c r="C4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O3"/>
  <c r="J3"/>
</calcChain>
</file>

<file path=xl/sharedStrings.xml><?xml version="1.0" encoding="utf-8"?>
<sst xmlns="http://schemas.openxmlformats.org/spreadsheetml/2006/main" count="683" uniqueCount="199">
  <si>
    <t>1</t>
  </si>
  <si>
    <t>Б1.Б.1</t>
  </si>
  <si>
    <t>История</t>
  </si>
  <si>
    <t>Б1.Б.2</t>
  </si>
  <si>
    <t>Философия</t>
  </si>
  <si>
    <t>2</t>
  </si>
  <si>
    <t>Б1.Б.3</t>
  </si>
  <si>
    <t>Иностранный язык</t>
  </si>
  <si>
    <t>3</t>
  </si>
  <si>
    <t>Б1.Б.4</t>
  </si>
  <si>
    <t>Экономическая теория</t>
  </si>
  <si>
    <t>4</t>
  </si>
  <si>
    <t>Б1.Б.5</t>
  </si>
  <si>
    <t>Политология</t>
  </si>
  <si>
    <t>5</t>
  </si>
  <si>
    <t>Б1.Б.6</t>
  </si>
  <si>
    <t>Социология</t>
  </si>
  <si>
    <t>6</t>
  </si>
  <si>
    <t>Б1.В.ОД.1</t>
  </si>
  <si>
    <t>Основы права</t>
  </si>
  <si>
    <t>7</t>
  </si>
  <si>
    <t>Б1.В.ОД.2</t>
  </si>
  <si>
    <t>Психология</t>
  </si>
  <si>
    <t>8</t>
  </si>
  <si>
    <t>Б1.В.ОД.3</t>
  </si>
  <si>
    <t>История мировых цивилизаций</t>
  </si>
  <si>
    <t>9</t>
  </si>
  <si>
    <t>Б1.В.ОД.4</t>
  </si>
  <si>
    <t>Иностранный язык в профессиональной сфере</t>
  </si>
  <si>
    <t>Б1.В.ОД.5</t>
  </si>
  <si>
    <t>Теория организации</t>
  </si>
  <si>
    <t>Б1.В.ОД.6</t>
  </si>
  <si>
    <t>Государственное регулирование экономики</t>
  </si>
  <si>
    <t>Б1.В.ОД.7</t>
  </si>
  <si>
    <t>Основы маркетинга</t>
  </si>
  <si>
    <t>Б1.В.ОД.8</t>
  </si>
  <si>
    <t>Риторика</t>
  </si>
  <si>
    <t>Б1.В.ОД.9</t>
  </si>
  <si>
    <t>Введение в специальность</t>
  </si>
  <si>
    <t>Б2.Б.1</t>
  </si>
  <si>
    <t>Математика</t>
  </si>
  <si>
    <t>Б2.Б.2</t>
  </si>
  <si>
    <t>Информационные технологии в управлении</t>
  </si>
  <si>
    <t>Б2.Б.3</t>
  </si>
  <si>
    <t>Концепции современного естествознания</t>
  </si>
  <si>
    <t>Б2.Б.4</t>
  </si>
  <si>
    <t>Статистика</t>
  </si>
  <si>
    <t>Б2.В.ОД.1</t>
  </si>
  <si>
    <t>Методы принятия управленческих решений</t>
  </si>
  <si>
    <t>Б2.В.ОД.2</t>
  </si>
  <si>
    <t>Логика</t>
  </si>
  <si>
    <t>Б2.В.ОД.3</t>
  </si>
  <si>
    <t>Экология</t>
  </si>
  <si>
    <t>Б2.В.ОД.4</t>
  </si>
  <si>
    <t>Б2.В.ОД.5</t>
  </si>
  <si>
    <t>Демография</t>
  </si>
  <si>
    <t>Б3.Б.1</t>
  </si>
  <si>
    <t>Теория управления</t>
  </si>
  <si>
    <t>Б3.Б.2</t>
  </si>
  <si>
    <t>Основы государственного и муниципального управления</t>
  </si>
  <si>
    <t>Б3.Б.3</t>
  </si>
  <si>
    <t>Государственная и муниципальная служба</t>
  </si>
  <si>
    <t>Б3.Б.4</t>
  </si>
  <si>
    <t>Административное право</t>
  </si>
  <si>
    <t>Б3.Б.5</t>
  </si>
  <si>
    <t>Гражданское право</t>
  </si>
  <si>
    <t>Б3.Б.6</t>
  </si>
  <si>
    <t>Конституционное право</t>
  </si>
  <si>
    <t>Б3.Б.7</t>
  </si>
  <si>
    <t>Безопасность жизнедеятельности</t>
  </si>
  <si>
    <t>Б3.Б.8</t>
  </si>
  <si>
    <t>Прогнозирование и планирование</t>
  </si>
  <si>
    <t>32</t>
  </si>
  <si>
    <t>Б3.Б.9</t>
  </si>
  <si>
    <t>Этика государственной и муниципальной службы</t>
  </si>
  <si>
    <t>Б3.Б.10</t>
  </si>
  <si>
    <t>Основы управления персоналом</t>
  </si>
  <si>
    <t>Б3.Б.11</t>
  </si>
  <si>
    <t>Социальная психология</t>
  </si>
  <si>
    <t>Б3.Б.12</t>
  </si>
  <si>
    <t>История государственного управления</t>
  </si>
  <si>
    <t>Б3.Б.13</t>
  </si>
  <si>
    <t>Деловые коммуникации</t>
  </si>
  <si>
    <t>Б3.Б.14</t>
  </si>
  <si>
    <t>Принятие  и исполнение государственных решений</t>
  </si>
  <si>
    <t>Б3.Б.15</t>
  </si>
  <si>
    <t>Трудовое право</t>
  </si>
  <si>
    <t>Б3.Б.16</t>
  </si>
  <si>
    <t>Основы делопроизводства</t>
  </si>
  <si>
    <t>Б3.В.ОД.1</t>
  </si>
  <si>
    <t>Связи с общественностью в органах власти</t>
  </si>
  <si>
    <t>Б3.В.ОД.2</t>
  </si>
  <si>
    <t>Земельное право</t>
  </si>
  <si>
    <t>Б3.В.ОД.3</t>
  </si>
  <si>
    <t>Налоги и налогообложение</t>
  </si>
  <si>
    <t>Б3.В.ОД.4</t>
  </si>
  <si>
    <t>Региональное управление и территориальное планирование</t>
  </si>
  <si>
    <t>Б3.В.ОД.5</t>
  </si>
  <si>
    <t>Инновационный менеджмент</t>
  </si>
  <si>
    <t>Б3.В.ОД.6</t>
  </si>
  <si>
    <t>Социология управления</t>
  </si>
  <si>
    <t>Б3.В.ОД.7</t>
  </si>
  <si>
    <t>Управление проектами</t>
  </si>
  <si>
    <t>Б3.В.ОД.8</t>
  </si>
  <si>
    <t>Маркетинг  территорий</t>
  </si>
  <si>
    <t>Б3.В.ОД.9</t>
  </si>
  <si>
    <t>Управленческий консалтинг</t>
  </si>
  <si>
    <t>Б3.В.ОД.10</t>
  </si>
  <si>
    <t>Планирование и проектирование организаций</t>
  </si>
  <si>
    <t>Б3.В.ОД.11</t>
  </si>
  <si>
    <t>Муниципальное право</t>
  </si>
  <si>
    <t>Экономика и организация производства</t>
  </si>
  <si>
    <t>Организация муниципального хозяйства</t>
  </si>
  <si>
    <t>Экономика социальной сферы</t>
  </si>
  <si>
    <t>Экономика муниципального хозяйства</t>
  </si>
  <si>
    <t>Оценка инвестиций в муниципальную экономику</t>
  </si>
  <si>
    <t>Менеджмент культуры</t>
  </si>
  <si>
    <t>Б4</t>
  </si>
  <si>
    <t>Физическая культура</t>
  </si>
  <si>
    <t>Учебная практика</t>
  </si>
  <si>
    <t>Производственная практика</t>
  </si>
  <si>
    <t>Итоговая государственная аттестация</t>
  </si>
  <si>
    <t>№</t>
  </si>
  <si>
    <t>Наименование</t>
  </si>
  <si>
    <t>Э</t>
  </si>
  <si>
    <t>Б3.В.ДВ.1</t>
  </si>
  <si>
    <t>Б3.В.ДВ.2</t>
  </si>
  <si>
    <t>Б3.В.ДВ.3</t>
  </si>
  <si>
    <t>Б3.В.ДВ.4</t>
  </si>
  <si>
    <t>Б3.В.ДВ.5</t>
  </si>
  <si>
    <t>Б3.В.ДВ.6</t>
  </si>
  <si>
    <t>Б3.В.ДВ.7</t>
  </si>
  <si>
    <t>Б3.В.ДВ.8</t>
  </si>
  <si>
    <t>Б3.В.ДВ.9</t>
  </si>
  <si>
    <t>Б3.В.ДВ.10</t>
  </si>
  <si>
    <t>Б5.У</t>
  </si>
  <si>
    <t>Б5.П</t>
  </si>
  <si>
    <t>Курс1</t>
  </si>
  <si>
    <t>Курс2</t>
  </si>
  <si>
    <t>Курс3</t>
  </si>
  <si>
    <t>Курс4</t>
  </si>
  <si>
    <t>Курс5</t>
  </si>
  <si>
    <t>ауд</t>
  </si>
  <si>
    <t>лек</t>
  </si>
  <si>
    <t>лаб</t>
  </si>
  <si>
    <t>прк</t>
  </si>
  <si>
    <r>
      <t xml:space="preserve">БАКАЛАВРИАТ     направл.  ГМУ,       прогр.  УПРАВЛЕНИЕ ГОРОДСКИМ (МУНИЦИПАЛЬНЫМ) ХОЗЯЙСТВОМ     4,6 года       </t>
    </r>
    <r>
      <rPr>
        <b/>
        <sz val="14"/>
        <color indexed="8"/>
        <rFont val="Arial Narrow"/>
        <family val="2"/>
        <charset val="204"/>
      </rPr>
      <t>713к</t>
    </r>
  </si>
  <si>
    <t>курс</t>
  </si>
  <si>
    <t>ЗЕ</t>
  </si>
  <si>
    <t>час</t>
  </si>
  <si>
    <t>ФИО преподавателей</t>
  </si>
  <si>
    <t>срок</t>
  </si>
  <si>
    <t>Зач</t>
  </si>
  <si>
    <t>Кр</t>
  </si>
  <si>
    <t>КОД</t>
  </si>
  <si>
    <t>ВЕСНА 2015 г.      ОСЕНЬ 2014 г.</t>
  </si>
  <si>
    <t>ВЕСНА 2016 г.      ОСЕНЬ 2015 г.</t>
  </si>
  <si>
    <t>ВЕСНА 2017 г.           ОСЕНЬ 2016 г.</t>
  </si>
  <si>
    <t>ОСЕНЬ 2018 г.</t>
  </si>
  <si>
    <t>Кур</t>
  </si>
  <si>
    <t>Основы математич.моделир.социально-экономич.процессов</t>
  </si>
  <si>
    <t>Бюджетная политика на государств.и муниципальном уровне</t>
  </si>
  <si>
    <t>Управление государств.и муниципальной собственностью</t>
  </si>
  <si>
    <t>Учет и анализ государств.и муниципальной собственности</t>
  </si>
  <si>
    <t>Оценка объектов государств.и муниципальной собственности</t>
  </si>
  <si>
    <t>ГАК   ЯНВАРЬ 2019 г.</t>
  </si>
  <si>
    <t>ВЕСНА 2017 г.      ОСЕНЬ 2016 г.</t>
  </si>
  <si>
    <t>ВЕСНА 2018 г.  ОСЕНЬ 2017 г.</t>
  </si>
  <si>
    <t>ОСЕНЬ
 2018 г.</t>
  </si>
  <si>
    <t>ФИО преподавателя</t>
  </si>
  <si>
    <t>дисциплина</t>
  </si>
  <si>
    <t>зач</t>
  </si>
  <si>
    <t>кр</t>
  </si>
  <si>
    <t>Новокрещенова Т.М.</t>
  </si>
  <si>
    <t>Чащин В.А.</t>
  </si>
  <si>
    <t>Филипенко Д.С.</t>
  </si>
  <si>
    <t>Фокина В.Н.</t>
  </si>
  <si>
    <t>Щербаков А.В.</t>
  </si>
  <si>
    <t>Котова О.В.</t>
  </si>
  <si>
    <t>Широкова М.А.</t>
  </si>
  <si>
    <t>Часнык Л.Н.</t>
  </si>
  <si>
    <t>Маслова Е.Б.</t>
  </si>
  <si>
    <t>Смирнова Т.В.</t>
  </si>
  <si>
    <t>Пчелинцев А.Д.</t>
  </si>
  <si>
    <t>Свадьбина Т.В.</t>
  </si>
  <si>
    <t>Макарова С.В.</t>
  </si>
  <si>
    <t>Ангелова О.Ю. Дмитриева Е.М.</t>
  </si>
  <si>
    <t>ГАК                    ЯНВАРЬ 2019 г.</t>
  </si>
  <si>
    <r>
      <rPr>
        <b/>
        <sz val="11"/>
        <color rgb="FFFF0000"/>
        <rFont val="Arial Narrow"/>
        <family val="2"/>
        <charset val="204"/>
      </rPr>
      <t>ЗЕ</t>
    </r>
    <r>
      <rPr>
        <b/>
        <sz val="10"/>
        <color rgb="FFFF0000"/>
        <rFont val="Arial Narrow"/>
        <family val="2"/>
        <charset val="204"/>
      </rPr>
      <t xml:space="preserve">  </t>
    </r>
    <r>
      <rPr>
        <b/>
        <sz val="10"/>
        <color rgb="FFFF0000"/>
        <rFont val="Arial Narrow"/>
        <family val="2"/>
        <charset val="204"/>
      </rPr>
      <t xml:space="preserve"> </t>
    </r>
    <r>
      <rPr>
        <b/>
        <sz val="10"/>
        <color theme="1"/>
        <rFont val="Arial Narrow"/>
        <family val="2"/>
        <charset val="204"/>
      </rPr>
      <t>час</t>
    </r>
  </si>
  <si>
    <t>Производственная практика                            (6 недель)</t>
  </si>
  <si>
    <t>Учебная практика                                                 (2 недели)</t>
  </si>
  <si>
    <t>сессия</t>
  </si>
  <si>
    <t>713к</t>
  </si>
  <si>
    <t>723к</t>
  </si>
  <si>
    <t>733к</t>
  </si>
  <si>
    <t>743к</t>
  </si>
  <si>
    <t>753к</t>
  </si>
  <si>
    <t>№гр</t>
  </si>
  <si>
    <r>
      <rPr>
        <b/>
        <sz val="12"/>
        <color indexed="8"/>
        <rFont val="Arial Narrow"/>
        <family val="2"/>
        <charset val="204"/>
      </rPr>
      <t xml:space="preserve">БАКАЛАВРИАТ     направление  ГМУ,     программа  "УПРАВЛЕНИЕ ГОРОДСКИМ (МУНИЦИПАЛЬНЫМ) ХОЗЯЙСТВОМ"    уч.план  4,5 года    гр. </t>
    </r>
    <r>
      <rPr>
        <b/>
        <sz val="14"/>
        <color indexed="8"/>
        <rFont val="Arial Narrow"/>
        <family val="2"/>
        <charset val="204"/>
      </rPr>
      <t xml:space="preserve"> </t>
    </r>
    <r>
      <rPr>
        <b/>
        <sz val="16"/>
        <color indexed="8"/>
        <rFont val="Arial Narrow"/>
        <family val="2"/>
        <charset val="204"/>
      </rPr>
      <t>723к в 15-16 уч.г.</t>
    </r>
  </si>
</sst>
</file>

<file path=xl/styles.xml><?xml version="1.0" encoding="utf-8"?>
<styleSheet xmlns="http://schemas.openxmlformats.org/spreadsheetml/2006/main">
  <fonts count="23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b/>
      <sz val="10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20"/>
      <color indexed="8"/>
      <name val="Arial Narrow"/>
      <family val="2"/>
      <charset val="204"/>
    </font>
    <font>
      <b/>
      <sz val="16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b/>
      <sz val="18"/>
      <color indexed="8"/>
      <name val="Arial Narrow"/>
      <family val="2"/>
      <charset val="204"/>
    </font>
    <font>
      <b/>
      <sz val="10"/>
      <color rgb="FFFF0000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b/>
      <sz val="12"/>
      <color rgb="FFFF0000"/>
      <name val="Tahoma"/>
      <family val="2"/>
      <charset val="204"/>
    </font>
    <font>
      <b/>
      <sz val="15.5"/>
      <color indexed="8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b/>
      <sz val="18"/>
      <color indexed="8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16"/>
      </patternFill>
    </fill>
    <fill>
      <patternFill patternType="solid">
        <fgColor theme="4" tint="0.79998168889431442"/>
        <bgColor indexed="16"/>
      </patternFill>
    </fill>
    <fill>
      <patternFill patternType="solid">
        <fgColor rgb="FFFFFF00"/>
        <bgColor indexed="16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</cellStyleXfs>
  <cellXfs count="245">
    <xf numFmtId="0" fontId="0" fillId="0" borderId="0" xfId="0"/>
    <xf numFmtId="0" fontId="3" fillId="0" borderId="0" xfId="2"/>
    <xf numFmtId="0" fontId="3" fillId="2" borderId="9" xfId="2" applyNumberFormat="1" applyFont="1" applyFill="1" applyBorder="1" applyAlignment="1">
      <alignment horizontal="center" vertical="center"/>
    </xf>
    <xf numFmtId="0" fontId="3" fillId="2" borderId="9" xfId="2" applyNumberFormat="1" applyFont="1" applyFill="1" applyBorder="1" applyAlignment="1" applyProtection="1">
      <alignment horizontal="left" vertical="center" wrapText="1"/>
      <protection locked="0"/>
    </xf>
    <xf numFmtId="0" fontId="3" fillId="2" borderId="28" xfId="2" applyNumberFormat="1" applyFont="1" applyFill="1" applyBorder="1" applyAlignment="1">
      <alignment vertical="center"/>
    </xf>
    <xf numFmtId="0" fontId="3" fillId="5" borderId="0" xfId="2" applyFill="1"/>
    <xf numFmtId="0" fontId="3" fillId="2" borderId="17" xfId="2" applyNumberFormat="1" applyFont="1" applyFill="1" applyBorder="1" applyAlignment="1">
      <alignment horizontal="center" vertical="center"/>
    </xf>
    <xf numFmtId="0" fontId="3" fillId="2" borderId="4" xfId="3" applyNumberFormat="1" applyFont="1" applyFill="1" applyBorder="1" applyAlignment="1">
      <alignment horizontal="center" vertical="center"/>
    </xf>
    <xf numFmtId="0" fontId="3" fillId="2" borderId="22" xfId="3" applyNumberFormat="1" applyFont="1" applyFill="1" applyBorder="1" applyAlignment="1">
      <alignment horizontal="center" vertical="center"/>
    </xf>
    <xf numFmtId="0" fontId="3" fillId="2" borderId="1" xfId="3" applyNumberFormat="1" applyFont="1" applyFill="1" applyBorder="1" applyAlignment="1">
      <alignment horizontal="center" vertical="center"/>
    </xf>
    <xf numFmtId="0" fontId="3" fillId="2" borderId="16" xfId="2" applyNumberFormat="1" applyFont="1" applyFill="1" applyBorder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1" xfId="2" applyBorder="1" applyAlignment="1">
      <alignment horizontal="center" vertical="center"/>
    </xf>
    <xf numFmtId="0" fontId="5" fillId="2" borderId="29" xfId="3" applyNumberFormat="1" applyFont="1" applyFill="1" applyBorder="1" applyAlignment="1" applyProtection="1">
      <alignment horizontal="center" vertical="center"/>
      <protection locked="0"/>
    </xf>
    <xf numFmtId="0" fontId="3" fillId="2" borderId="16" xfId="3" applyNumberFormat="1" applyFont="1" applyFill="1" applyBorder="1" applyAlignment="1">
      <alignment horizontal="center" vertical="center"/>
    </xf>
    <xf numFmtId="0" fontId="5" fillId="2" borderId="5" xfId="2" applyNumberFormat="1" applyFont="1" applyFill="1" applyBorder="1" applyAlignment="1" applyProtection="1">
      <alignment horizontal="center" vertical="center"/>
      <protection locked="0"/>
    </xf>
    <xf numFmtId="0" fontId="5" fillId="2" borderId="23" xfId="2" applyNumberFormat="1" applyFont="1" applyFill="1" applyBorder="1" applyAlignment="1" applyProtection="1">
      <alignment horizontal="center" vertical="center"/>
      <protection locked="0"/>
    </xf>
    <xf numFmtId="0" fontId="5" fillId="2" borderId="4" xfId="2" applyNumberFormat="1" applyFont="1" applyFill="1" applyBorder="1" applyAlignment="1" applyProtection="1">
      <alignment horizontal="center" vertical="center"/>
      <protection locked="0"/>
    </xf>
    <xf numFmtId="0" fontId="5" fillId="4" borderId="23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8" xfId="2" applyNumberFormat="1" applyFont="1" applyFill="1" applyBorder="1" applyAlignment="1" applyProtection="1">
      <alignment horizontal="center" vertical="center"/>
      <protection locked="0"/>
    </xf>
    <xf numFmtId="0" fontId="3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2" borderId="9" xfId="3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3" applyFont="1" applyFill="1"/>
    <xf numFmtId="0" fontId="3" fillId="0" borderId="0" xfId="3" applyFont="1"/>
    <xf numFmtId="0" fontId="3" fillId="4" borderId="1" xfId="2" applyNumberFormat="1" applyFont="1" applyFill="1" applyBorder="1" applyAlignment="1" applyProtection="1">
      <alignment horizontal="center" vertical="center"/>
      <protection locked="0"/>
    </xf>
    <xf numFmtId="0" fontId="3" fillId="2" borderId="16" xfId="3" applyNumberFormat="1" applyFont="1" applyFill="1" applyBorder="1" applyAlignment="1" applyProtection="1">
      <alignment horizontal="center" vertical="center" wrapText="1"/>
      <protection locked="0"/>
    </xf>
    <xf numFmtId="0" fontId="3" fillId="4" borderId="16" xfId="2" applyNumberFormat="1" applyFont="1" applyFill="1" applyBorder="1" applyAlignment="1" applyProtection="1">
      <alignment horizontal="center" vertical="center"/>
      <protection locked="0"/>
    </xf>
    <xf numFmtId="0" fontId="5" fillId="0" borderId="23" xfId="2" applyFont="1" applyBorder="1" applyAlignment="1">
      <alignment horizontal="center" vertical="center"/>
    </xf>
    <xf numFmtId="0" fontId="3" fillId="2" borderId="14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Alignment="1">
      <alignment horizontal="center" vertical="center"/>
    </xf>
    <xf numFmtId="0" fontId="3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2" applyBorder="1" applyAlignment="1">
      <alignment horizontal="center" vertical="center"/>
    </xf>
    <xf numFmtId="0" fontId="3" fillId="2" borderId="14" xfId="2" applyNumberFormat="1" applyFont="1" applyFill="1" applyBorder="1" applyAlignment="1">
      <alignment horizontal="center" vertical="center"/>
    </xf>
    <xf numFmtId="0" fontId="3" fillId="4" borderId="14" xfId="2" applyNumberFormat="1" applyFont="1" applyFill="1" applyBorder="1" applyAlignment="1" applyProtection="1">
      <alignment horizontal="center" vertical="center"/>
      <protection locked="0"/>
    </xf>
    <xf numFmtId="0" fontId="3" fillId="0" borderId="14" xfId="2" applyBorder="1" applyAlignment="1">
      <alignment horizontal="center" vertical="center"/>
    </xf>
    <xf numFmtId="0" fontId="3" fillId="0" borderId="26" xfId="2" applyBorder="1" applyAlignment="1">
      <alignment horizontal="center" vertical="center"/>
    </xf>
    <xf numFmtId="0" fontId="3" fillId="0" borderId="6" xfId="2" applyBorder="1" applyAlignment="1">
      <alignment horizontal="center" vertical="center"/>
    </xf>
    <xf numFmtId="0" fontId="3" fillId="2" borderId="14" xfId="2" applyNumberFormat="1" applyFont="1" applyFill="1" applyBorder="1" applyAlignment="1" applyProtection="1">
      <alignment horizontal="left" vertical="center" wrapText="1"/>
      <protection locked="0"/>
    </xf>
    <xf numFmtId="0" fontId="3" fillId="2" borderId="14" xfId="3" applyNumberFormat="1" applyFont="1" applyFill="1" applyBorder="1" applyAlignment="1">
      <alignment horizontal="center" vertical="center"/>
    </xf>
    <xf numFmtId="0" fontId="3" fillId="0" borderId="21" xfId="2" applyBorder="1" applyAlignment="1">
      <alignment horizontal="center" vertical="center"/>
    </xf>
    <xf numFmtId="0" fontId="3" fillId="2" borderId="2" xfId="2" applyNumberFormat="1" applyFont="1" applyFill="1" applyBorder="1" applyAlignment="1">
      <alignment horizontal="center" vertical="center"/>
    </xf>
    <xf numFmtId="0" fontId="3" fillId="0" borderId="36" xfId="2" applyBorder="1" applyAlignment="1">
      <alignment horizontal="center" vertical="center"/>
    </xf>
    <xf numFmtId="0" fontId="3" fillId="2" borderId="9" xfId="3" applyNumberFormat="1" applyFont="1" applyFill="1" applyBorder="1" applyAlignment="1">
      <alignment horizontal="center" vertical="center"/>
    </xf>
    <xf numFmtId="0" fontId="3" fillId="4" borderId="9" xfId="2" applyNumberFormat="1" applyFont="1" applyFill="1" applyBorder="1" applyAlignment="1" applyProtection="1">
      <alignment horizontal="center" vertical="center"/>
      <protection locked="0"/>
    </xf>
    <xf numFmtId="0" fontId="3" fillId="0" borderId="9" xfId="2" applyBorder="1" applyAlignment="1">
      <alignment horizontal="center" vertical="center"/>
    </xf>
    <xf numFmtId="0" fontId="3" fillId="0" borderId="20" xfId="2" applyBorder="1" applyAlignment="1">
      <alignment horizontal="center" vertical="center"/>
    </xf>
    <xf numFmtId="0" fontId="3" fillId="0" borderId="10" xfId="2" applyBorder="1" applyAlignment="1">
      <alignment horizontal="center" vertical="center"/>
    </xf>
    <xf numFmtId="0" fontId="3" fillId="0" borderId="11" xfId="2" applyBorder="1" applyAlignment="1">
      <alignment horizontal="center" vertical="center"/>
    </xf>
    <xf numFmtId="0" fontId="3" fillId="0" borderId="15" xfId="2" applyBorder="1" applyAlignment="1">
      <alignment horizontal="center" vertical="center"/>
    </xf>
    <xf numFmtId="0" fontId="10" fillId="4" borderId="4" xfId="2" applyNumberFormat="1" applyFont="1" applyFill="1" applyBorder="1" applyAlignment="1">
      <alignment horizontal="left" vertical="center"/>
    </xf>
    <xf numFmtId="0" fontId="3" fillId="3" borderId="4" xfId="2" applyFill="1" applyBorder="1"/>
    <xf numFmtId="0" fontId="3" fillId="3" borderId="4" xfId="3" applyFont="1" applyFill="1" applyBorder="1"/>
    <xf numFmtId="0" fontId="3" fillId="5" borderId="4" xfId="2" applyFill="1" applyBorder="1" applyAlignment="1">
      <alignment horizontal="center" vertical="center"/>
    </xf>
    <xf numFmtId="0" fontId="3" fillId="0" borderId="0" xfId="2" applyBorder="1"/>
    <xf numFmtId="0" fontId="3" fillId="6" borderId="16" xfId="3" applyNumberFormat="1" applyFont="1" applyFill="1" applyBorder="1" applyAlignment="1" applyProtection="1">
      <alignment horizontal="center" vertical="center" wrapText="1"/>
      <protection locked="0"/>
    </xf>
    <xf numFmtId="0" fontId="3" fillId="2" borderId="22" xfId="2" applyNumberFormat="1" applyFont="1" applyFill="1" applyBorder="1" applyAlignment="1">
      <alignment horizontal="center" vertical="center"/>
    </xf>
    <xf numFmtId="0" fontId="3" fillId="2" borderId="22" xfId="3" applyNumberFormat="1" applyFont="1" applyFill="1" applyBorder="1" applyAlignment="1" applyProtection="1">
      <alignment horizontal="center" vertical="center" wrapText="1"/>
      <protection locked="0"/>
    </xf>
    <xf numFmtId="0" fontId="3" fillId="4" borderId="22" xfId="2" applyNumberFormat="1" applyFont="1" applyFill="1" applyBorder="1" applyAlignment="1" applyProtection="1">
      <alignment horizontal="center" vertical="center"/>
      <protection locked="0"/>
    </xf>
    <xf numFmtId="0" fontId="3" fillId="0" borderId="30" xfId="2" applyBorder="1" applyAlignment="1">
      <alignment horizontal="center" vertical="center"/>
    </xf>
    <xf numFmtId="0" fontId="3" fillId="2" borderId="34" xfId="2" applyNumberFormat="1" applyFont="1" applyFill="1" applyBorder="1" applyAlignment="1">
      <alignment horizontal="center" vertical="center"/>
    </xf>
    <xf numFmtId="0" fontId="3" fillId="2" borderId="27" xfId="2" applyNumberFormat="1" applyFont="1" applyFill="1" applyBorder="1" applyAlignment="1">
      <alignment horizontal="center" vertical="center"/>
    </xf>
    <xf numFmtId="0" fontId="3" fillId="2" borderId="33" xfId="2" applyNumberFormat="1" applyFont="1" applyFill="1" applyBorder="1" applyAlignment="1">
      <alignment horizontal="center" vertical="center"/>
    </xf>
    <xf numFmtId="0" fontId="3" fillId="2" borderId="28" xfId="2" applyNumberFormat="1" applyFont="1" applyFill="1" applyBorder="1" applyAlignment="1">
      <alignment horizontal="center" vertical="center"/>
    </xf>
    <xf numFmtId="0" fontId="3" fillId="0" borderId="7" xfId="2" applyBorder="1" applyAlignment="1">
      <alignment horizontal="center" vertical="center"/>
    </xf>
    <xf numFmtId="0" fontId="3" fillId="3" borderId="38" xfId="2" applyFill="1" applyBorder="1"/>
    <xf numFmtId="0" fontId="3" fillId="0" borderId="39" xfId="2" applyBorder="1" applyAlignment="1">
      <alignment horizontal="center" vertical="center"/>
    </xf>
    <xf numFmtId="0" fontId="3" fillId="2" borderId="40" xfId="3" applyNumberFormat="1" applyFont="1" applyFill="1" applyBorder="1" applyAlignment="1" applyProtection="1">
      <alignment horizontal="center" vertical="center"/>
      <protection locked="0"/>
    </xf>
    <xf numFmtId="0" fontId="3" fillId="2" borderId="32" xfId="3" applyNumberFormat="1" applyFont="1" applyFill="1" applyBorder="1" applyAlignment="1" applyProtection="1">
      <alignment horizontal="center" vertical="center"/>
      <protection locked="0"/>
    </xf>
    <xf numFmtId="0" fontId="3" fillId="2" borderId="39" xfId="3" applyNumberFormat="1" applyFont="1" applyFill="1" applyBorder="1" applyAlignment="1" applyProtection="1">
      <alignment horizontal="center" vertical="center"/>
      <protection locked="0"/>
    </xf>
    <xf numFmtId="0" fontId="3" fillId="2" borderId="25" xfId="3" applyNumberFormat="1" applyFont="1" applyFill="1" applyBorder="1" applyAlignment="1" applyProtection="1">
      <alignment horizontal="center" vertical="center"/>
      <protection locked="0"/>
    </xf>
    <xf numFmtId="0" fontId="3" fillId="2" borderId="23" xfId="3" applyNumberFormat="1" applyFont="1" applyFill="1" applyBorder="1" applyAlignment="1" applyProtection="1">
      <alignment horizontal="center" vertical="center"/>
      <protection locked="0"/>
    </xf>
    <xf numFmtId="0" fontId="3" fillId="0" borderId="23" xfId="2" applyBorder="1" applyAlignment="1">
      <alignment horizontal="center" vertical="center"/>
    </xf>
    <xf numFmtId="0" fontId="3" fillId="2" borderId="37" xfId="3" applyNumberFormat="1" applyFont="1" applyFill="1" applyBorder="1" applyAlignment="1" applyProtection="1">
      <alignment horizontal="center" vertical="center"/>
      <protection locked="0"/>
    </xf>
    <xf numFmtId="0" fontId="10" fillId="2" borderId="23" xfId="2" applyNumberFormat="1" applyFont="1" applyFill="1" applyBorder="1" applyAlignment="1" applyProtection="1">
      <alignment horizontal="center" vertical="center"/>
      <protection locked="0"/>
    </xf>
    <xf numFmtId="0" fontId="13" fillId="5" borderId="0" xfId="2" applyFont="1" applyFill="1" applyAlignment="1">
      <alignment horizontal="center" vertical="center"/>
    </xf>
    <xf numFmtId="0" fontId="3" fillId="3" borderId="22" xfId="2" applyFill="1" applyBorder="1"/>
    <xf numFmtId="0" fontId="3" fillId="4" borderId="34" xfId="2" applyNumberFormat="1" applyFont="1" applyFill="1" applyBorder="1" applyAlignment="1" applyProtection="1">
      <alignment horizontal="center" vertical="center"/>
      <protection locked="0"/>
    </xf>
    <xf numFmtId="0" fontId="3" fillId="4" borderId="28" xfId="2" applyNumberFormat="1" applyFont="1" applyFill="1" applyBorder="1" applyAlignment="1" applyProtection="1">
      <alignment horizontal="center" vertical="center"/>
      <protection locked="0"/>
    </xf>
    <xf numFmtId="0" fontId="3" fillId="2" borderId="34" xfId="2" applyNumberFormat="1" applyFont="1" applyFill="1" applyBorder="1" applyAlignment="1">
      <alignment vertical="center"/>
    </xf>
    <xf numFmtId="0" fontId="3" fillId="2" borderId="9" xfId="2" applyNumberFormat="1" applyFont="1" applyFill="1" applyBorder="1" applyAlignment="1">
      <alignment vertical="center"/>
    </xf>
    <xf numFmtId="0" fontId="3" fillId="2" borderId="14" xfId="2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 applyProtection="1">
      <alignment horizontal="center" vertical="center"/>
      <protection locked="0"/>
    </xf>
    <xf numFmtId="0" fontId="10" fillId="2" borderId="4" xfId="3" applyNumberFormat="1" applyFont="1" applyFill="1" applyBorder="1" applyAlignment="1" applyProtection="1">
      <alignment horizontal="center" vertical="center"/>
      <protection locked="0"/>
    </xf>
    <xf numFmtId="0" fontId="5" fillId="6" borderId="4" xfId="3" applyNumberFormat="1" applyFont="1" applyFill="1" applyBorder="1" applyAlignment="1" applyProtection="1">
      <alignment horizontal="center" vertical="center"/>
      <protection locked="0"/>
    </xf>
    <xf numFmtId="0" fontId="10" fillId="4" borderId="4" xfId="2" applyNumberFormat="1" applyFont="1" applyFill="1" applyBorder="1" applyAlignment="1" applyProtection="1">
      <alignment horizontal="center" vertical="center" wrapText="1"/>
      <protection locked="0"/>
    </xf>
    <xf numFmtId="0" fontId="14" fillId="2" borderId="0" xfId="3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 applyProtection="1">
      <alignment horizontal="left" vertical="center"/>
      <protection locked="0"/>
    </xf>
    <xf numFmtId="0" fontId="7" fillId="2" borderId="9" xfId="2" applyNumberFormat="1" applyFont="1" applyFill="1" applyBorder="1" applyAlignment="1" applyProtection="1">
      <alignment horizontal="left" vertical="center"/>
      <protection locked="0"/>
    </xf>
    <xf numFmtId="0" fontId="7" fillId="2" borderId="22" xfId="2" applyNumberFormat="1" applyFont="1" applyFill="1" applyBorder="1" applyAlignment="1" applyProtection="1">
      <alignment horizontal="left" vertical="center"/>
      <protection locked="0"/>
    </xf>
    <xf numFmtId="0" fontId="7" fillId="2" borderId="16" xfId="2" applyNumberFormat="1" applyFont="1" applyFill="1" applyBorder="1" applyAlignment="1" applyProtection="1">
      <alignment horizontal="left" vertical="center"/>
      <protection locked="0"/>
    </xf>
    <xf numFmtId="0" fontId="7" fillId="4" borderId="1" xfId="2" applyNumberFormat="1" applyFont="1" applyFill="1" applyBorder="1" applyAlignment="1">
      <alignment horizontal="left" vertical="center"/>
    </xf>
    <xf numFmtId="0" fontId="7" fillId="2" borderId="14" xfId="2" applyNumberFormat="1" applyFont="1" applyFill="1" applyBorder="1" applyAlignment="1" applyProtection="1">
      <alignment horizontal="left" vertical="center"/>
      <protection locked="0"/>
    </xf>
    <xf numFmtId="0" fontId="7" fillId="0" borderId="0" xfId="2" applyFont="1" applyAlignment="1"/>
    <xf numFmtId="0" fontId="3" fillId="2" borderId="1" xfId="2" applyNumberFormat="1" applyFont="1" applyFill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0" fontId="3" fillId="2" borderId="1" xfId="2" applyNumberFormat="1" applyFont="1" applyFill="1" applyBorder="1" applyAlignment="1">
      <alignment horizontal="center" vertical="center"/>
    </xf>
    <xf numFmtId="0" fontId="10" fillId="2" borderId="9" xfId="2" applyNumberFormat="1" applyFont="1" applyFill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3" fillId="2" borderId="24" xfId="2" applyNumberFormat="1" applyFont="1" applyFill="1" applyBorder="1" applyAlignment="1">
      <alignment horizontal="center" vertical="center"/>
    </xf>
    <xf numFmtId="0" fontId="3" fillId="2" borderId="1" xfId="2" applyNumberFormat="1" applyFont="1" applyFill="1" applyBorder="1" applyAlignment="1">
      <alignment horizontal="center" vertical="center"/>
    </xf>
    <xf numFmtId="0" fontId="3" fillId="2" borderId="41" xfId="3" applyNumberFormat="1" applyFont="1" applyFill="1" applyBorder="1" applyAlignment="1" applyProtection="1">
      <alignment horizontal="center" vertical="center"/>
      <protection locked="0"/>
    </xf>
    <xf numFmtId="0" fontId="15" fillId="4" borderId="1" xfId="2" applyNumberFormat="1" applyFont="1" applyFill="1" applyBorder="1" applyAlignment="1" applyProtection="1">
      <alignment horizontal="center" vertical="center"/>
      <protection locked="0"/>
    </xf>
    <xf numFmtId="0" fontId="15" fillId="4" borderId="16" xfId="2" applyNumberFormat="1" applyFont="1" applyFill="1" applyBorder="1" applyAlignment="1" applyProtection="1">
      <alignment horizontal="center" vertical="center"/>
      <protection locked="0"/>
    </xf>
    <xf numFmtId="0" fontId="15" fillId="4" borderId="9" xfId="2" applyNumberFormat="1" applyFont="1" applyFill="1" applyBorder="1" applyAlignment="1" applyProtection="1">
      <alignment horizontal="center" vertical="center"/>
      <protection locked="0"/>
    </xf>
    <xf numFmtId="0" fontId="15" fillId="4" borderId="22" xfId="2" applyNumberFormat="1" applyFont="1" applyFill="1" applyBorder="1" applyAlignment="1" applyProtection="1">
      <alignment horizontal="center" vertical="center"/>
      <protection locked="0"/>
    </xf>
    <xf numFmtId="0" fontId="15" fillId="4" borderId="14" xfId="2" applyNumberFormat="1" applyFont="1" applyFill="1" applyBorder="1" applyAlignment="1" applyProtection="1">
      <alignment horizontal="center" vertical="center"/>
      <protection locked="0"/>
    </xf>
    <xf numFmtId="0" fontId="15" fillId="4" borderId="34" xfId="2" applyNumberFormat="1" applyFont="1" applyFill="1" applyBorder="1" applyAlignment="1" applyProtection="1">
      <alignment horizontal="center" vertical="center"/>
      <protection locked="0"/>
    </xf>
    <xf numFmtId="0" fontId="15" fillId="4" borderId="28" xfId="2" applyNumberFormat="1" applyFont="1" applyFill="1" applyBorder="1" applyAlignment="1" applyProtection="1">
      <alignment horizontal="center" vertical="center"/>
      <protection locked="0"/>
    </xf>
    <xf numFmtId="0" fontId="15" fillId="5" borderId="4" xfId="2" applyFont="1" applyFill="1" applyBorder="1" applyAlignment="1">
      <alignment horizontal="center" vertical="center"/>
    </xf>
    <xf numFmtId="0" fontId="15" fillId="5" borderId="0" xfId="2" applyFont="1" applyFill="1"/>
    <xf numFmtId="0" fontId="3" fillId="2" borderId="3" xfId="2" applyNumberFormat="1" applyFont="1" applyFill="1" applyBorder="1" applyAlignment="1">
      <alignment horizontal="center" vertical="center"/>
    </xf>
    <xf numFmtId="0" fontId="3" fillId="2" borderId="42" xfId="3" applyNumberFormat="1" applyFont="1" applyFill="1" applyBorder="1" applyAlignment="1" applyProtection="1">
      <alignment horizontal="center" vertical="center"/>
      <protection locked="0"/>
    </xf>
    <xf numFmtId="0" fontId="3" fillId="2" borderId="43" xfId="3" applyNumberFormat="1" applyFont="1" applyFill="1" applyBorder="1" applyAlignment="1" applyProtection="1">
      <alignment horizontal="center" vertical="center"/>
      <protection locked="0"/>
    </xf>
    <xf numFmtId="0" fontId="3" fillId="0" borderId="9" xfId="2" applyBorder="1"/>
    <xf numFmtId="0" fontId="14" fillId="5" borderId="0" xfId="2" applyFont="1" applyFill="1" applyAlignment="1">
      <alignment horizontal="center" vertical="center"/>
    </xf>
    <xf numFmtId="0" fontId="10" fillId="0" borderId="23" xfId="2" applyFont="1" applyBorder="1" applyAlignment="1">
      <alignment horizontal="left" vertical="center"/>
    </xf>
    <xf numFmtId="0" fontId="7" fillId="0" borderId="10" xfId="2" applyFont="1" applyBorder="1" applyAlignment="1">
      <alignment horizontal="left" vertical="center"/>
    </xf>
    <xf numFmtId="0" fontId="7" fillId="2" borderId="10" xfId="4" applyNumberFormat="1" applyFont="1" applyFill="1" applyBorder="1" applyAlignment="1">
      <alignment horizontal="left" vertical="center"/>
    </xf>
    <xf numFmtId="0" fontId="7" fillId="0" borderId="9" xfId="2" applyFont="1" applyBorder="1" applyAlignment="1">
      <alignment horizontal="left" vertical="center"/>
    </xf>
    <xf numFmtId="0" fontId="7" fillId="0" borderId="14" xfId="2" applyFont="1" applyBorder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7" fillId="4" borderId="20" xfId="4" applyNumberFormat="1" applyFont="1" applyFill="1" applyBorder="1" applyAlignment="1">
      <alignment horizontal="left" vertical="center"/>
    </xf>
    <xf numFmtId="0" fontId="7" fillId="4" borderId="10" xfId="4" applyNumberFormat="1" applyFont="1" applyFill="1" applyBorder="1" applyAlignment="1">
      <alignment horizontal="left" vertical="center"/>
    </xf>
    <xf numFmtId="0" fontId="17" fillId="4" borderId="20" xfId="4" applyNumberFormat="1" applyFont="1" applyFill="1" applyBorder="1" applyAlignment="1">
      <alignment horizontal="left" vertical="center"/>
    </xf>
    <xf numFmtId="0" fontId="7" fillId="2" borderId="21" xfId="4" applyNumberFormat="1" applyFont="1" applyFill="1" applyBorder="1" applyAlignment="1">
      <alignment horizontal="left" vertical="center"/>
    </xf>
    <xf numFmtId="0" fontId="17" fillId="4" borderId="10" xfId="4" applyNumberFormat="1" applyFont="1" applyFill="1" applyBorder="1" applyAlignment="1">
      <alignment horizontal="left" vertical="center"/>
    </xf>
    <xf numFmtId="0" fontId="17" fillId="4" borderId="21" xfId="4" applyNumberFormat="1" applyFont="1" applyFill="1" applyBorder="1" applyAlignment="1">
      <alignment horizontal="left" vertical="center"/>
    </xf>
    <xf numFmtId="0" fontId="3" fillId="2" borderId="44" xfId="2" applyNumberFormat="1" applyFont="1" applyFill="1" applyBorder="1" applyAlignment="1">
      <alignment horizontal="center" vertical="center"/>
    </xf>
    <xf numFmtId="0" fontId="3" fillId="2" borderId="24" xfId="3" applyNumberFormat="1" applyFont="1" applyFill="1" applyBorder="1" applyAlignment="1" applyProtection="1">
      <alignment horizontal="center" vertical="center" wrapText="1"/>
      <protection locked="0"/>
    </xf>
    <xf numFmtId="0" fontId="3" fillId="2" borderId="24" xfId="3" applyNumberFormat="1" applyFont="1" applyFill="1" applyBorder="1" applyAlignment="1">
      <alignment horizontal="center" vertical="center"/>
    </xf>
    <xf numFmtId="0" fontId="15" fillId="4" borderId="24" xfId="2" applyNumberFormat="1" applyFont="1" applyFill="1" applyBorder="1" applyAlignment="1" applyProtection="1">
      <alignment horizontal="center" vertical="center"/>
      <protection locked="0"/>
    </xf>
    <xf numFmtId="0" fontId="7" fillId="2" borderId="45" xfId="4" applyNumberFormat="1" applyFont="1" applyFill="1" applyBorder="1" applyAlignment="1">
      <alignment horizontal="left" vertical="center"/>
    </xf>
    <xf numFmtId="0" fontId="3" fillId="2" borderId="13" xfId="2" applyNumberFormat="1" applyFont="1" applyFill="1" applyBorder="1" applyAlignment="1">
      <alignment horizontal="center" vertical="center"/>
    </xf>
    <xf numFmtId="0" fontId="7" fillId="4" borderId="45" xfId="4" applyNumberFormat="1" applyFont="1" applyFill="1" applyBorder="1" applyAlignment="1">
      <alignment horizontal="left" vertical="center"/>
    </xf>
    <xf numFmtId="0" fontId="7" fillId="0" borderId="19" xfId="4" applyFont="1" applyBorder="1" applyAlignment="1">
      <alignment horizontal="left" vertical="center"/>
    </xf>
    <xf numFmtId="0" fontId="10" fillId="0" borderId="23" xfId="2" applyNumberFormat="1" applyFont="1" applyFill="1" applyBorder="1" applyAlignment="1" applyProtection="1">
      <alignment horizontal="center" vertical="center"/>
      <protection locked="0"/>
    </xf>
    <xf numFmtId="0" fontId="7" fillId="0" borderId="9" xfId="2" applyNumberFormat="1" applyFont="1" applyFill="1" applyBorder="1" applyAlignment="1" applyProtection="1">
      <alignment horizontal="left" vertical="center"/>
      <protection locked="0"/>
    </xf>
    <xf numFmtId="0" fontId="7" fillId="0" borderId="16" xfId="2" applyNumberFormat="1" applyFont="1" applyFill="1" applyBorder="1" applyAlignment="1" applyProtection="1">
      <alignment horizontal="left" vertical="center"/>
      <protection locked="0"/>
    </xf>
    <xf numFmtId="0" fontId="7" fillId="0" borderId="1" xfId="2" applyNumberFormat="1" applyFont="1" applyFill="1" applyBorder="1" applyAlignment="1" applyProtection="1">
      <alignment horizontal="left" vertical="center"/>
      <protection locked="0"/>
    </xf>
    <xf numFmtId="0" fontId="7" fillId="0" borderId="14" xfId="2" applyNumberFormat="1" applyFont="1" applyFill="1" applyBorder="1" applyAlignment="1" applyProtection="1">
      <alignment horizontal="left" vertical="center"/>
      <protection locked="0"/>
    </xf>
    <xf numFmtId="0" fontId="7" fillId="0" borderId="22" xfId="2" applyNumberFormat="1" applyFont="1" applyFill="1" applyBorder="1" applyAlignment="1" applyProtection="1">
      <alignment horizontal="left" vertical="center"/>
      <protection locked="0"/>
    </xf>
    <xf numFmtId="0" fontId="7" fillId="0" borderId="24" xfId="2" applyNumberFormat="1" applyFont="1" applyFill="1" applyBorder="1" applyAlignment="1" applyProtection="1">
      <alignment horizontal="left" vertical="center"/>
      <protection locked="0"/>
    </xf>
    <xf numFmtId="0" fontId="17" fillId="0" borderId="1" xfId="2" applyNumberFormat="1" applyFont="1" applyFill="1" applyBorder="1" applyAlignment="1" applyProtection="1">
      <alignment horizontal="left" vertical="center"/>
      <protection locked="0"/>
    </xf>
    <xf numFmtId="0" fontId="17" fillId="0" borderId="16" xfId="2" applyNumberFormat="1" applyFont="1" applyFill="1" applyBorder="1" applyAlignment="1" applyProtection="1">
      <alignment horizontal="left" vertical="center"/>
      <protection locked="0"/>
    </xf>
    <xf numFmtId="0" fontId="10" fillId="0" borderId="4" xfId="2" applyNumberFormat="1" applyFont="1" applyFill="1" applyBorder="1" applyAlignment="1">
      <alignment horizontal="left" vertical="center"/>
    </xf>
    <xf numFmtId="0" fontId="7" fillId="0" borderId="0" xfId="2" applyFont="1" applyFill="1" applyAlignment="1"/>
    <xf numFmtId="0" fontId="19" fillId="0" borderId="36" xfId="2" applyFont="1" applyBorder="1" applyAlignment="1">
      <alignment horizontal="center" vertical="center"/>
    </xf>
    <xf numFmtId="0" fontId="3" fillId="4" borderId="22" xfId="2" applyNumberFormat="1" applyFont="1" applyFill="1" applyBorder="1" applyAlignment="1">
      <alignment horizontal="center" vertical="center"/>
    </xf>
    <xf numFmtId="0" fontId="1" fillId="2" borderId="34" xfId="2" applyNumberFormat="1" applyFont="1" applyFill="1" applyBorder="1" applyAlignment="1">
      <alignment horizontal="center" vertical="center"/>
    </xf>
    <xf numFmtId="0" fontId="3" fillId="4" borderId="0" xfId="2" applyNumberFormat="1" applyFont="1" applyFill="1" applyBorder="1" applyAlignment="1">
      <alignment horizontal="center" vertical="center"/>
    </xf>
    <xf numFmtId="0" fontId="21" fillId="2" borderId="29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NumberFormat="1" applyFont="1" applyFill="1" applyBorder="1" applyAlignment="1" applyProtection="1">
      <alignment horizontal="center" vertical="center"/>
      <protection locked="0"/>
    </xf>
    <xf numFmtId="0" fontId="3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2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2" applyNumberFormat="1" applyFont="1" applyFill="1" applyBorder="1" applyAlignment="1" applyProtection="1">
      <alignment horizontal="left" vertical="center" wrapText="1"/>
      <protection locked="0"/>
    </xf>
    <xf numFmtId="0" fontId="3" fillId="0" borderId="4" xfId="3" applyFont="1" applyFill="1" applyBorder="1"/>
    <xf numFmtId="0" fontId="3" fillId="0" borderId="0" xfId="3" applyFont="1" applyFill="1"/>
    <xf numFmtId="0" fontId="5" fillId="7" borderId="4" xfId="3" applyNumberFormat="1" applyFont="1" applyFill="1" applyBorder="1" applyAlignment="1" applyProtection="1">
      <alignment horizontal="center" vertical="center"/>
      <protection locked="0"/>
    </xf>
    <xf numFmtId="0" fontId="10" fillId="2" borderId="36" xfId="2" applyNumberFormat="1" applyFont="1" applyFill="1" applyBorder="1" applyAlignment="1">
      <alignment horizontal="center" vertical="center"/>
    </xf>
    <xf numFmtId="0" fontId="3" fillId="0" borderId="0" xfId="3" applyFont="1" applyFill="1" applyBorder="1"/>
    <xf numFmtId="0" fontId="3" fillId="0" borderId="8" xfId="2" applyBorder="1" applyAlignment="1">
      <alignment horizontal="center" vertical="center"/>
    </xf>
    <xf numFmtId="0" fontId="19" fillId="0" borderId="31" xfId="2" applyFont="1" applyBorder="1" applyAlignment="1">
      <alignment horizontal="center" vertical="center"/>
    </xf>
    <xf numFmtId="0" fontId="3" fillId="8" borderId="39" xfId="3" applyNumberFormat="1" applyFont="1" applyFill="1" applyBorder="1" applyAlignment="1" applyProtection="1">
      <alignment horizontal="center" vertical="center"/>
      <protection locked="0"/>
    </xf>
    <xf numFmtId="0" fontId="3" fillId="8" borderId="34" xfId="2" applyNumberFormat="1" applyFont="1" applyFill="1" applyBorder="1" applyAlignment="1">
      <alignment horizontal="center" vertical="center"/>
    </xf>
    <xf numFmtId="0" fontId="7" fillId="9" borderId="9" xfId="2" applyNumberFormat="1" applyFont="1" applyFill="1" applyBorder="1" applyAlignment="1" applyProtection="1">
      <alignment horizontal="left" vertical="center"/>
      <protection locked="0"/>
    </xf>
    <xf numFmtId="0" fontId="3" fillId="8" borderId="9" xfId="3" applyNumberFormat="1" applyFont="1" applyFill="1" applyBorder="1" applyAlignment="1" applyProtection="1">
      <alignment horizontal="center" vertical="center" wrapText="1"/>
      <protection locked="0"/>
    </xf>
    <xf numFmtId="0" fontId="3" fillId="9" borderId="9" xfId="3" applyNumberFormat="1" applyFont="1" applyFill="1" applyBorder="1" applyAlignment="1" applyProtection="1">
      <alignment horizontal="center" vertical="center" wrapText="1"/>
      <protection locked="0"/>
    </xf>
    <xf numFmtId="0" fontId="3" fillId="8" borderId="9" xfId="3" applyNumberFormat="1" applyFont="1" applyFill="1" applyBorder="1" applyAlignment="1">
      <alignment horizontal="center" vertical="center"/>
    </xf>
    <xf numFmtId="0" fontId="3" fillId="8" borderId="9" xfId="2" applyNumberFormat="1" applyFont="1" applyFill="1" applyBorder="1" applyAlignment="1">
      <alignment horizontal="center" vertical="center"/>
    </xf>
    <xf numFmtId="0" fontId="15" fillId="8" borderId="9" xfId="2" applyNumberFormat="1" applyFont="1" applyFill="1" applyBorder="1" applyAlignment="1" applyProtection="1">
      <alignment horizontal="center" vertical="center"/>
      <protection locked="0"/>
    </xf>
    <xf numFmtId="0" fontId="7" fillId="8" borderId="10" xfId="3" applyNumberFormat="1" applyFont="1" applyFill="1" applyBorder="1" applyAlignment="1">
      <alignment horizontal="left" vertical="center"/>
    </xf>
    <xf numFmtId="0" fontId="3" fillId="8" borderId="40" xfId="3" applyNumberFormat="1" applyFont="1" applyFill="1" applyBorder="1" applyAlignment="1" applyProtection="1">
      <alignment horizontal="center" vertical="center"/>
      <protection locked="0"/>
    </xf>
    <xf numFmtId="0" fontId="3" fillId="8" borderId="27" xfId="2" applyNumberFormat="1" applyFont="1" applyFill="1" applyBorder="1" applyAlignment="1">
      <alignment horizontal="center" vertical="center"/>
    </xf>
    <xf numFmtId="0" fontId="7" fillId="9" borderId="16" xfId="2" applyNumberFormat="1" applyFont="1" applyFill="1" applyBorder="1" applyAlignment="1" applyProtection="1">
      <alignment horizontal="left" vertical="center"/>
      <protection locked="0"/>
    </xf>
    <xf numFmtId="0" fontId="3" fillId="8" borderId="16" xfId="3" applyNumberFormat="1" applyFont="1" applyFill="1" applyBorder="1" applyAlignment="1" applyProtection="1">
      <alignment horizontal="center" vertical="center" wrapText="1"/>
      <protection locked="0"/>
    </xf>
    <xf numFmtId="0" fontId="3" fillId="9" borderId="16" xfId="3" applyNumberFormat="1" applyFont="1" applyFill="1" applyBorder="1" applyAlignment="1" applyProtection="1">
      <alignment horizontal="center" vertical="center" wrapText="1"/>
      <protection locked="0"/>
    </xf>
    <xf numFmtId="0" fontId="3" fillId="8" borderId="16" xfId="3" applyNumberFormat="1" applyFont="1" applyFill="1" applyBorder="1" applyAlignment="1">
      <alignment horizontal="center" vertical="center"/>
    </xf>
    <xf numFmtId="0" fontId="3" fillId="8" borderId="16" xfId="2" applyNumberFormat="1" applyFont="1" applyFill="1" applyBorder="1" applyAlignment="1">
      <alignment horizontal="center" vertical="center"/>
    </xf>
    <xf numFmtId="0" fontId="15" fillId="8" borderId="16" xfId="2" applyNumberFormat="1" applyFont="1" applyFill="1" applyBorder="1" applyAlignment="1" applyProtection="1">
      <alignment horizontal="center" vertical="center"/>
      <protection locked="0"/>
    </xf>
    <xf numFmtId="0" fontId="7" fillId="9" borderId="10" xfId="2" applyFont="1" applyFill="1" applyBorder="1" applyAlignment="1">
      <alignment horizontal="left" vertical="center"/>
    </xf>
    <xf numFmtId="0" fontId="3" fillId="8" borderId="17" xfId="2" applyNumberFormat="1" applyFont="1" applyFill="1" applyBorder="1" applyAlignment="1">
      <alignment horizontal="center" vertical="center"/>
    </xf>
    <xf numFmtId="0" fontId="7" fillId="9" borderId="1" xfId="2" applyNumberFormat="1" applyFont="1" applyFill="1" applyBorder="1" applyAlignment="1" applyProtection="1">
      <alignment horizontal="left" vertical="center"/>
      <protection locked="0"/>
    </xf>
    <xf numFmtId="0" fontId="3" fillId="8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9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8" borderId="1" xfId="3" applyNumberFormat="1" applyFont="1" applyFill="1" applyBorder="1" applyAlignment="1">
      <alignment horizontal="center" vertical="center"/>
    </xf>
    <xf numFmtId="0" fontId="3" fillId="8" borderId="1" xfId="2" applyNumberFormat="1" applyFont="1" applyFill="1" applyBorder="1" applyAlignment="1">
      <alignment horizontal="center" vertical="center"/>
    </xf>
    <xf numFmtId="0" fontId="15" fillId="8" borderId="1" xfId="2" applyNumberFormat="1" applyFont="1" applyFill="1" applyBorder="1" applyAlignment="1" applyProtection="1">
      <alignment horizontal="center" vertical="center"/>
      <protection locked="0"/>
    </xf>
    <xf numFmtId="0" fontId="7" fillId="9" borderId="1" xfId="2" applyNumberFormat="1" applyFont="1" applyFill="1" applyBorder="1" applyAlignment="1">
      <alignment horizontal="left" vertical="center"/>
    </xf>
    <xf numFmtId="0" fontId="7" fillId="8" borderId="21" xfId="3" applyNumberFormat="1" applyFont="1" applyFill="1" applyBorder="1" applyAlignment="1">
      <alignment horizontal="left" vertical="center"/>
    </xf>
    <xf numFmtId="0" fontId="3" fillId="9" borderId="39" xfId="2" applyFill="1" applyBorder="1" applyAlignment="1">
      <alignment horizontal="center" vertical="center"/>
    </xf>
    <xf numFmtId="0" fontId="7" fillId="8" borderId="10" xfId="4" applyNumberFormat="1" applyFont="1" applyFill="1" applyBorder="1" applyAlignment="1">
      <alignment horizontal="left" vertical="center"/>
    </xf>
    <xf numFmtId="0" fontId="20" fillId="9" borderId="1" xfId="2" applyNumberFormat="1" applyFont="1" applyFill="1" applyBorder="1" applyAlignment="1" applyProtection="1">
      <alignment horizontal="left" vertical="center"/>
      <protection locked="0"/>
    </xf>
    <xf numFmtId="0" fontId="3" fillId="8" borderId="28" xfId="2" applyNumberFormat="1" applyFont="1" applyFill="1" applyBorder="1" applyAlignment="1">
      <alignment horizontal="center" vertical="center"/>
    </xf>
    <xf numFmtId="0" fontId="7" fillId="9" borderId="14" xfId="2" applyNumberFormat="1" applyFont="1" applyFill="1" applyBorder="1" applyAlignment="1" applyProtection="1">
      <alignment horizontal="left" vertical="center"/>
      <protection locked="0"/>
    </xf>
    <xf numFmtId="0" fontId="3" fillId="8" borderId="14" xfId="3" applyNumberFormat="1" applyFont="1" applyFill="1" applyBorder="1" applyAlignment="1" applyProtection="1">
      <alignment horizontal="center" vertical="center" wrapText="1"/>
      <protection locked="0"/>
    </xf>
    <xf numFmtId="0" fontId="3" fillId="9" borderId="14" xfId="3" applyNumberFormat="1" applyFont="1" applyFill="1" applyBorder="1" applyAlignment="1" applyProtection="1">
      <alignment horizontal="center" vertical="center" wrapText="1"/>
      <protection locked="0"/>
    </xf>
    <xf numFmtId="0" fontId="3" fillId="8" borderId="14" xfId="3" applyNumberFormat="1" applyFont="1" applyFill="1" applyBorder="1" applyAlignment="1">
      <alignment horizontal="center" vertical="center"/>
    </xf>
    <xf numFmtId="0" fontId="3" fillId="8" borderId="14" xfId="2" applyNumberFormat="1" applyFont="1" applyFill="1" applyBorder="1" applyAlignment="1">
      <alignment horizontal="center" vertical="center"/>
    </xf>
    <xf numFmtId="0" fontId="15" fillId="8" borderId="14" xfId="2" applyNumberFormat="1" applyFont="1" applyFill="1" applyBorder="1" applyAlignment="1" applyProtection="1">
      <alignment horizontal="center" vertical="center"/>
      <protection locked="0"/>
    </xf>
    <xf numFmtId="0" fontId="7" fillId="9" borderId="21" xfId="2" applyFont="1" applyFill="1" applyBorder="1" applyAlignment="1">
      <alignment horizontal="left" vertical="center"/>
    </xf>
    <xf numFmtId="0" fontId="12" fillId="0" borderId="36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0" fontId="12" fillId="0" borderId="31" xfId="2" applyFont="1" applyBorder="1" applyAlignment="1">
      <alignment horizontal="center" textRotation="90"/>
    </xf>
    <xf numFmtId="0" fontId="12" fillId="0" borderId="35" xfId="2" applyFont="1" applyBorder="1" applyAlignment="1">
      <alignment horizontal="center" textRotation="90"/>
    </xf>
    <xf numFmtId="0" fontId="12" fillId="0" borderId="32" xfId="2" applyFont="1" applyBorder="1" applyAlignment="1">
      <alignment horizontal="center" textRotation="90"/>
    </xf>
    <xf numFmtId="0" fontId="11" fillId="2" borderId="29" xfId="3" applyNumberFormat="1" applyFont="1" applyFill="1" applyBorder="1" applyAlignment="1">
      <alignment horizontal="center" vertical="center"/>
    </xf>
    <xf numFmtId="0" fontId="11" fillId="2" borderId="8" xfId="3" applyNumberFormat="1" applyFont="1" applyFill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8" fillId="0" borderId="36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9" fillId="2" borderId="31" xfId="3" applyNumberFormat="1" applyFont="1" applyFill="1" applyBorder="1" applyAlignment="1">
      <alignment horizontal="center" vertical="center" textRotation="90"/>
    </xf>
    <xf numFmtId="0" fontId="9" fillId="2" borderId="35" xfId="3" applyNumberFormat="1" applyFont="1" applyFill="1" applyBorder="1" applyAlignment="1">
      <alignment horizontal="center" vertical="center" textRotation="90"/>
    </xf>
    <xf numFmtId="0" fontId="9" fillId="2" borderId="32" xfId="3" applyNumberFormat="1" applyFont="1" applyFill="1" applyBorder="1" applyAlignment="1">
      <alignment horizontal="center" vertical="center" textRotation="90"/>
    </xf>
    <xf numFmtId="0" fontId="8" fillId="0" borderId="31" xfId="2" applyFont="1" applyBorder="1" applyAlignment="1">
      <alignment horizontal="center" vertical="center"/>
    </xf>
    <xf numFmtId="0" fontId="8" fillId="0" borderId="35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6" fillId="2" borderId="31" xfId="3" applyNumberFormat="1" applyFont="1" applyFill="1" applyBorder="1" applyAlignment="1">
      <alignment horizontal="center" vertical="center" textRotation="90"/>
    </xf>
    <xf numFmtId="0" fontId="6" fillId="2" borderId="35" xfId="3" applyNumberFormat="1" applyFont="1" applyFill="1" applyBorder="1" applyAlignment="1">
      <alignment horizontal="center" vertical="center" textRotation="90"/>
    </xf>
    <xf numFmtId="0" fontId="6" fillId="2" borderId="32" xfId="3" applyNumberFormat="1" applyFont="1" applyFill="1" applyBorder="1" applyAlignment="1">
      <alignment horizontal="center" vertical="center" textRotation="90"/>
    </xf>
    <xf numFmtId="0" fontId="22" fillId="0" borderId="31" xfId="2" applyFont="1" applyBorder="1" applyAlignment="1">
      <alignment horizontal="center" vertical="center" textRotation="90"/>
    </xf>
    <xf numFmtId="0" fontId="22" fillId="0" borderId="35" xfId="2" applyFont="1" applyBorder="1" applyAlignment="1">
      <alignment horizontal="center" vertical="center" textRotation="90"/>
    </xf>
    <xf numFmtId="0" fontId="22" fillId="0" borderId="32" xfId="2" applyFont="1" applyBorder="1" applyAlignment="1">
      <alignment horizontal="center" vertical="center" textRotation="90"/>
    </xf>
    <xf numFmtId="0" fontId="13" fillId="4" borderId="29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8" xfId="2" applyNumberFormat="1" applyFont="1" applyFill="1" applyBorder="1" applyAlignment="1" applyProtection="1">
      <alignment horizontal="center" vertical="center" wrapText="1"/>
      <protection locked="0"/>
    </xf>
    <xf numFmtId="0" fontId="10" fillId="2" borderId="29" xfId="3" applyNumberFormat="1" applyFont="1" applyFill="1" applyBorder="1" applyAlignment="1">
      <alignment horizontal="right" vertical="center"/>
    </xf>
    <xf numFmtId="0" fontId="10" fillId="2" borderId="8" xfId="3" applyNumberFormat="1" applyFont="1" applyFill="1" applyBorder="1" applyAlignment="1">
      <alignment horizontal="right" vertical="center"/>
    </xf>
    <xf numFmtId="0" fontId="12" fillId="0" borderId="31" xfId="2" applyFont="1" applyBorder="1" applyAlignment="1">
      <alignment horizontal="center" vertical="center"/>
    </xf>
    <xf numFmtId="0" fontId="12" fillId="0" borderId="35" xfId="2" applyFont="1" applyBorder="1" applyAlignment="1">
      <alignment horizontal="center" vertical="center"/>
    </xf>
    <xf numFmtId="0" fontId="12" fillId="0" borderId="32" xfId="2" applyFont="1" applyBorder="1" applyAlignment="1">
      <alignment horizontal="center" vertical="center"/>
    </xf>
    <xf numFmtId="0" fontId="16" fillId="2" borderId="31" xfId="3" applyNumberFormat="1" applyFont="1" applyFill="1" applyBorder="1" applyAlignment="1">
      <alignment horizontal="center" vertical="center" textRotation="90"/>
    </xf>
    <xf numFmtId="0" fontId="16" fillId="2" borderId="35" xfId="3" applyNumberFormat="1" applyFont="1" applyFill="1" applyBorder="1" applyAlignment="1">
      <alignment horizontal="center" vertical="center" textRotation="90"/>
    </xf>
    <xf numFmtId="0" fontId="16" fillId="2" borderId="32" xfId="3" applyNumberFormat="1" applyFont="1" applyFill="1" applyBorder="1" applyAlignment="1">
      <alignment horizontal="center" vertical="center" textRotation="90"/>
    </xf>
    <xf numFmtId="0" fontId="21" fillId="0" borderId="31" xfId="2" applyFont="1" applyBorder="1" applyAlignment="1">
      <alignment horizontal="center" vertical="center" wrapText="1"/>
    </xf>
    <xf numFmtId="0" fontId="21" fillId="0" borderId="35" xfId="2" applyFont="1" applyBorder="1" applyAlignment="1">
      <alignment horizontal="center" vertical="center" wrapText="1"/>
    </xf>
    <xf numFmtId="0" fontId="21" fillId="0" borderId="32" xfId="2" applyFont="1" applyBorder="1" applyAlignment="1">
      <alignment horizontal="center" vertical="center" wrapText="1"/>
    </xf>
    <xf numFmtId="0" fontId="19" fillId="0" borderId="31" xfId="2" applyFont="1" applyBorder="1" applyAlignment="1">
      <alignment horizontal="center" vertical="center"/>
    </xf>
    <xf numFmtId="0" fontId="19" fillId="0" borderId="32" xfId="2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4 2" xfId="4"/>
  </cellStyles>
  <dxfs count="0"/>
  <tableStyles count="0" defaultTableStyle="TableStyleMedium2" defaultPivotStyle="PivotStyleLight16"/>
  <colors>
    <mruColors>
      <color rgb="FFFFAB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92D050"/>
    <outlinePr summaryRight="0"/>
  </sheetPr>
  <dimension ref="A1:V72"/>
  <sheetViews>
    <sheetView workbookViewId="0">
      <selection activeCell="E28" sqref="E28"/>
    </sheetView>
  </sheetViews>
  <sheetFormatPr defaultColWidth="14.6640625" defaultRowHeight="14.25" customHeight="1"/>
  <cols>
    <col min="1" max="1" width="3.5" style="11" customWidth="1"/>
    <col min="2" max="2" width="4.5" style="11" customWidth="1"/>
    <col min="3" max="3" width="3.6640625" style="11" customWidth="1"/>
    <col min="4" max="4" width="10.33203125" style="1" customWidth="1"/>
    <col min="5" max="5" width="60.5" style="92" customWidth="1"/>
    <col min="6" max="6" width="3" style="23" customWidth="1"/>
    <col min="7" max="7" width="4" style="23" customWidth="1"/>
    <col min="8" max="8" width="4.5" style="23" customWidth="1"/>
    <col min="9" max="9" width="3.33203125" style="23" customWidth="1"/>
    <col min="10" max="13" width="4.33203125" style="1" customWidth="1"/>
    <col min="14" max="14" width="4" style="5" customWidth="1"/>
    <col min="15" max="15" width="6.33203125" style="5" customWidth="1"/>
    <col min="16" max="20" width="6.1640625" style="1" customWidth="1"/>
    <col min="21" max="21" width="18.33203125" style="11" customWidth="1"/>
    <col min="22" max="22" width="6.1640625" style="11" customWidth="1"/>
    <col min="23" max="16384" width="14.6640625" style="1"/>
  </cols>
  <sheetData>
    <row r="1" spans="1:22" ht="23.25" customHeight="1" thickBot="1">
      <c r="A1" s="214" t="s">
        <v>146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2" s="29" customFormat="1" ht="15" customHeight="1" thickBot="1">
      <c r="A2" s="13" t="s">
        <v>122</v>
      </c>
      <c r="B2" s="13" t="s">
        <v>147</v>
      </c>
      <c r="C2" s="13" t="s">
        <v>122</v>
      </c>
      <c r="D2" s="15" t="s">
        <v>154</v>
      </c>
      <c r="E2" s="73" t="s">
        <v>123</v>
      </c>
      <c r="F2" s="82" t="s">
        <v>124</v>
      </c>
      <c r="G2" s="81" t="s">
        <v>152</v>
      </c>
      <c r="H2" s="83" t="s">
        <v>159</v>
      </c>
      <c r="I2" s="81" t="s">
        <v>153</v>
      </c>
      <c r="J2" s="16" t="s">
        <v>142</v>
      </c>
      <c r="K2" s="16" t="s">
        <v>143</v>
      </c>
      <c r="L2" s="17" t="s">
        <v>144</v>
      </c>
      <c r="M2" s="16" t="s">
        <v>145</v>
      </c>
      <c r="N2" s="84" t="s">
        <v>148</v>
      </c>
      <c r="O2" s="18" t="s">
        <v>149</v>
      </c>
      <c r="P2" s="17" t="s">
        <v>137</v>
      </c>
      <c r="Q2" s="16" t="s">
        <v>138</v>
      </c>
      <c r="R2" s="17" t="s">
        <v>139</v>
      </c>
      <c r="S2" s="16" t="s">
        <v>140</v>
      </c>
      <c r="T2" s="19" t="s">
        <v>141</v>
      </c>
      <c r="U2" s="27" t="s">
        <v>150</v>
      </c>
      <c r="V2" s="27" t="s">
        <v>151</v>
      </c>
    </row>
    <row r="3" spans="1:22" ht="13.5" customHeight="1">
      <c r="A3" s="65">
        <v>1</v>
      </c>
      <c r="B3" s="215">
        <v>1</v>
      </c>
      <c r="C3" s="65">
        <v>1</v>
      </c>
      <c r="D3" s="59" t="s">
        <v>6</v>
      </c>
      <c r="E3" s="87" t="s">
        <v>7</v>
      </c>
      <c r="F3" s="21">
        <v>1</v>
      </c>
      <c r="G3" s="21"/>
      <c r="H3" s="21"/>
      <c r="I3" s="21">
        <v>1</v>
      </c>
      <c r="J3" s="42">
        <f t="shared" ref="J3:J19" si="0">L3+M3+K3</f>
        <v>12</v>
      </c>
      <c r="K3" s="2"/>
      <c r="L3" s="2">
        <v>6</v>
      </c>
      <c r="M3" s="2">
        <v>6</v>
      </c>
      <c r="N3" s="43">
        <v>4</v>
      </c>
      <c r="O3" s="42">
        <f t="shared" ref="O3:O66" si="1">N3*36</f>
        <v>144</v>
      </c>
      <c r="P3" s="2" t="s">
        <v>20</v>
      </c>
      <c r="Q3" s="2"/>
      <c r="R3" s="2"/>
      <c r="S3" s="2"/>
      <c r="T3" s="2"/>
      <c r="U3" s="45"/>
      <c r="V3" s="218" t="s">
        <v>155</v>
      </c>
    </row>
    <row r="4" spans="1:22" ht="13.5" customHeight="1">
      <c r="A4" s="66">
        <f>1+A3</f>
        <v>2</v>
      </c>
      <c r="B4" s="216"/>
      <c r="C4" s="66">
        <f>1+C3</f>
        <v>2</v>
      </c>
      <c r="D4" s="6" t="s">
        <v>39</v>
      </c>
      <c r="E4" s="86" t="s">
        <v>40</v>
      </c>
      <c r="F4" s="20">
        <v>1</v>
      </c>
      <c r="G4" s="20"/>
      <c r="H4" s="20"/>
      <c r="I4" s="20">
        <v>1</v>
      </c>
      <c r="J4" s="9">
        <f t="shared" si="0"/>
        <v>8</v>
      </c>
      <c r="K4" s="93">
        <v>4</v>
      </c>
      <c r="L4" s="93">
        <v>2</v>
      </c>
      <c r="M4" s="93">
        <v>2</v>
      </c>
      <c r="N4" s="24">
        <v>3</v>
      </c>
      <c r="O4" s="9">
        <f t="shared" si="1"/>
        <v>108</v>
      </c>
      <c r="P4" s="93" t="s">
        <v>14</v>
      </c>
      <c r="Q4" s="93"/>
      <c r="R4" s="93"/>
      <c r="S4" s="93"/>
      <c r="T4" s="93"/>
      <c r="U4" s="46"/>
      <c r="V4" s="219"/>
    </row>
    <row r="5" spans="1:22" ht="13.5" customHeight="1">
      <c r="A5" s="66">
        <f t="shared" ref="A5:A68" si="2">1+A4</f>
        <v>3</v>
      </c>
      <c r="B5" s="216"/>
      <c r="C5" s="66">
        <f t="shared" ref="C5:C67" si="3">1+C4</f>
        <v>3</v>
      </c>
      <c r="D5" s="6" t="s">
        <v>41</v>
      </c>
      <c r="E5" s="86" t="s">
        <v>42</v>
      </c>
      <c r="F5" s="20">
        <v>1</v>
      </c>
      <c r="G5" s="20"/>
      <c r="H5" s="20"/>
      <c r="I5" s="20">
        <v>1</v>
      </c>
      <c r="J5" s="9">
        <f t="shared" si="0"/>
        <v>16</v>
      </c>
      <c r="K5" s="93" t="s">
        <v>11</v>
      </c>
      <c r="L5" s="93" t="s">
        <v>17</v>
      </c>
      <c r="M5" s="93" t="s">
        <v>17</v>
      </c>
      <c r="N5" s="24">
        <v>7</v>
      </c>
      <c r="O5" s="9">
        <f t="shared" si="1"/>
        <v>252</v>
      </c>
      <c r="P5" s="93" t="s">
        <v>20</v>
      </c>
      <c r="Q5" s="93"/>
      <c r="R5" s="93"/>
      <c r="S5" s="93"/>
      <c r="T5" s="93"/>
      <c r="U5" s="46"/>
      <c r="V5" s="219"/>
    </row>
    <row r="6" spans="1:22" ht="13.5" customHeight="1">
      <c r="A6" s="66">
        <f t="shared" si="2"/>
        <v>4</v>
      </c>
      <c r="B6" s="216"/>
      <c r="C6" s="66">
        <f t="shared" si="3"/>
        <v>4</v>
      </c>
      <c r="D6" s="6" t="s">
        <v>1</v>
      </c>
      <c r="E6" s="86" t="s">
        <v>2</v>
      </c>
      <c r="F6" s="20">
        <v>1</v>
      </c>
      <c r="G6" s="20"/>
      <c r="H6" s="20"/>
      <c r="I6" s="20"/>
      <c r="J6" s="9">
        <f t="shared" si="0"/>
        <v>12</v>
      </c>
      <c r="K6" s="93" t="s">
        <v>23</v>
      </c>
      <c r="L6" s="93" t="s">
        <v>5</v>
      </c>
      <c r="M6" s="93" t="s">
        <v>5</v>
      </c>
      <c r="N6" s="24">
        <v>3</v>
      </c>
      <c r="O6" s="9">
        <f t="shared" si="1"/>
        <v>108</v>
      </c>
      <c r="P6" s="93" t="s">
        <v>8</v>
      </c>
      <c r="Q6" s="93"/>
      <c r="R6" s="93"/>
      <c r="S6" s="93"/>
      <c r="T6" s="93"/>
      <c r="U6" s="46"/>
      <c r="V6" s="219"/>
    </row>
    <row r="7" spans="1:22" ht="13.5" customHeight="1">
      <c r="A7" s="66">
        <f t="shared" si="2"/>
        <v>5</v>
      </c>
      <c r="B7" s="216"/>
      <c r="C7" s="66">
        <f t="shared" si="3"/>
        <v>5</v>
      </c>
      <c r="D7" s="6" t="s">
        <v>3</v>
      </c>
      <c r="E7" s="86" t="s">
        <v>4</v>
      </c>
      <c r="F7" s="20">
        <v>1</v>
      </c>
      <c r="G7" s="20"/>
      <c r="H7" s="20"/>
      <c r="I7" s="20"/>
      <c r="J7" s="9">
        <f t="shared" si="0"/>
        <v>10</v>
      </c>
      <c r="K7" s="93" t="s">
        <v>17</v>
      </c>
      <c r="L7" s="93" t="s">
        <v>5</v>
      </c>
      <c r="M7" s="93" t="s">
        <v>5</v>
      </c>
      <c r="N7" s="24">
        <v>4</v>
      </c>
      <c r="O7" s="9">
        <f t="shared" si="1"/>
        <v>144</v>
      </c>
      <c r="P7" s="93" t="s">
        <v>11</v>
      </c>
      <c r="Q7" s="93"/>
      <c r="R7" s="93"/>
      <c r="S7" s="93"/>
      <c r="T7" s="93"/>
      <c r="U7" s="46"/>
      <c r="V7" s="219"/>
    </row>
    <row r="8" spans="1:22" ht="13.5" customHeight="1">
      <c r="A8" s="66">
        <f t="shared" si="2"/>
        <v>6</v>
      </c>
      <c r="B8" s="216"/>
      <c r="C8" s="66">
        <f t="shared" si="3"/>
        <v>6</v>
      </c>
      <c r="D8" s="6" t="s">
        <v>9</v>
      </c>
      <c r="E8" s="86" t="s">
        <v>10</v>
      </c>
      <c r="F8" s="20">
        <v>1</v>
      </c>
      <c r="G8" s="20"/>
      <c r="H8" s="30">
        <v>1</v>
      </c>
      <c r="I8" s="20"/>
      <c r="J8" s="9">
        <f t="shared" si="0"/>
        <v>14</v>
      </c>
      <c r="K8" s="93" t="s">
        <v>17</v>
      </c>
      <c r="L8" s="93" t="s">
        <v>11</v>
      </c>
      <c r="M8" s="93" t="s">
        <v>11</v>
      </c>
      <c r="N8" s="24">
        <v>5</v>
      </c>
      <c r="O8" s="9">
        <f t="shared" si="1"/>
        <v>180</v>
      </c>
      <c r="P8" s="93" t="s">
        <v>14</v>
      </c>
      <c r="Q8" s="93"/>
      <c r="R8" s="93"/>
      <c r="S8" s="93"/>
      <c r="T8" s="93"/>
      <c r="U8" s="46"/>
      <c r="V8" s="219"/>
    </row>
    <row r="9" spans="1:22" ht="13.5" customHeight="1">
      <c r="A9" s="66">
        <f t="shared" si="2"/>
        <v>7</v>
      </c>
      <c r="B9" s="216"/>
      <c r="C9" s="66">
        <f t="shared" si="3"/>
        <v>7</v>
      </c>
      <c r="D9" s="6" t="s">
        <v>68</v>
      </c>
      <c r="E9" s="86" t="s">
        <v>69</v>
      </c>
      <c r="F9" s="20"/>
      <c r="G9" s="20">
        <v>1</v>
      </c>
      <c r="H9" s="20"/>
      <c r="I9" s="20"/>
      <c r="J9" s="9">
        <f t="shared" si="0"/>
        <v>8</v>
      </c>
      <c r="K9" s="93" t="s">
        <v>11</v>
      </c>
      <c r="L9" s="93"/>
      <c r="M9" s="93" t="s">
        <v>11</v>
      </c>
      <c r="N9" s="24">
        <v>2</v>
      </c>
      <c r="O9" s="9">
        <f t="shared" si="1"/>
        <v>72</v>
      </c>
      <c r="P9" s="93"/>
      <c r="Q9" s="93"/>
      <c r="R9" s="93" t="s">
        <v>5</v>
      </c>
      <c r="S9" s="93"/>
      <c r="T9" s="93"/>
      <c r="U9" s="46"/>
      <c r="V9" s="219"/>
    </row>
    <row r="10" spans="1:22" ht="13.5" customHeight="1">
      <c r="A10" s="66">
        <f t="shared" si="2"/>
        <v>8</v>
      </c>
      <c r="B10" s="216"/>
      <c r="C10" s="66">
        <f t="shared" si="3"/>
        <v>8</v>
      </c>
      <c r="D10" s="60" t="s">
        <v>6</v>
      </c>
      <c r="E10" s="89" t="s">
        <v>7</v>
      </c>
      <c r="F10" s="25"/>
      <c r="G10" s="25">
        <v>1</v>
      </c>
      <c r="H10" s="25"/>
      <c r="I10" s="25">
        <v>1</v>
      </c>
      <c r="J10" s="14">
        <f t="shared" si="0"/>
        <v>10</v>
      </c>
      <c r="K10" s="10"/>
      <c r="L10" s="10">
        <v>4</v>
      </c>
      <c r="M10" s="10">
        <v>6</v>
      </c>
      <c r="N10" s="26">
        <v>3</v>
      </c>
      <c r="O10" s="14">
        <f t="shared" si="1"/>
        <v>108</v>
      </c>
      <c r="P10" s="10" t="s">
        <v>20</v>
      </c>
      <c r="Q10" s="10"/>
      <c r="R10" s="10"/>
      <c r="S10" s="10"/>
      <c r="T10" s="10"/>
      <c r="U10" s="46"/>
      <c r="V10" s="219"/>
    </row>
    <row r="11" spans="1:22" ht="13.5" customHeight="1">
      <c r="A11" s="66">
        <f t="shared" si="2"/>
        <v>9</v>
      </c>
      <c r="B11" s="216"/>
      <c r="C11" s="66">
        <f t="shared" si="3"/>
        <v>9</v>
      </c>
      <c r="D11" s="6" t="s">
        <v>37</v>
      </c>
      <c r="E11" s="86" t="s">
        <v>38</v>
      </c>
      <c r="F11" s="20"/>
      <c r="G11" s="20">
        <v>1</v>
      </c>
      <c r="H11" s="20"/>
      <c r="I11" s="20"/>
      <c r="J11" s="9">
        <f t="shared" si="0"/>
        <v>10</v>
      </c>
      <c r="K11" s="93" t="s">
        <v>17</v>
      </c>
      <c r="L11" s="93"/>
      <c r="M11" s="93" t="s">
        <v>11</v>
      </c>
      <c r="N11" s="24">
        <v>3</v>
      </c>
      <c r="O11" s="9">
        <f t="shared" si="1"/>
        <v>108</v>
      </c>
      <c r="P11" s="93" t="s">
        <v>8</v>
      </c>
      <c r="Q11" s="93"/>
      <c r="R11" s="93"/>
      <c r="S11" s="93"/>
      <c r="T11" s="93"/>
      <c r="U11" s="46"/>
      <c r="V11" s="219"/>
    </row>
    <row r="12" spans="1:22" ht="13.5" customHeight="1">
      <c r="A12" s="66">
        <f t="shared" si="2"/>
        <v>10</v>
      </c>
      <c r="B12" s="216"/>
      <c r="C12" s="66">
        <f t="shared" si="3"/>
        <v>10</v>
      </c>
      <c r="D12" s="6" t="s">
        <v>79</v>
      </c>
      <c r="E12" s="86" t="s">
        <v>80</v>
      </c>
      <c r="F12" s="20"/>
      <c r="G12" s="20">
        <v>1</v>
      </c>
      <c r="H12" s="20"/>
      <c r="I12" s="20">
        <v>1</v>
      </c>
      <c r="J12" s="9">
        <f t="shared" si="0"/>
        <v>12</v>
      </c>
      <c r="K12" s="93" t="s">
        <v>11</v>
      </c>
      <c r="L12" s="93" t="s">
        <v>11</v>
      </c>
      <c r="M12" s="93" t="s">
        <v>11</v>
      </c>
      <c r="N12" s="24">
        <v>3</v>
      </c>
      <c r="O12" s="9">
        <f t="shared" si="1"/>
        <v>108</v>
      </c>
      <c r="P12" s="93" t="s">
        <v>8</v>
      </c>
      <c r="Q12" s="93"/>
      <c r="R12" s="93"/>
      <c r="S12" s="93"/>
      <c r="T12" s="93"/>
      <c r="U12" s="46"/>
      <c r="V12" s="219"/>
    </row>
    <row r="13" spans="1:22" ht="13.5" customHeight="1">
      <c r="A13" s="66">
        <f t="shared" si="2"/>
        <v>11</v>
      </c>
      <c r="B13" s="216"/>
      <c r="C13" s="66">
        <f t="shared" si="3"/>
        <v>11</v>
      </c>
      <c r="D13" s="6" t="s">
        <v>24</v>
      </c>
      <c r="E13" s="86" t="s">
        <v>25</v>
      </c>
      <c r="F13" s="20"/>
      <c r="G13" s="20">
        <v>1</v>
      </c>
      <c r="H13" s="20"/>
      <c r="I13" s="20"/>
      <c r="J13" s="9">
        <f t="shared" si="0"/>
        <v>12</v>
      </c>
      <c r="K13" s="93" t="s">
        <v>17</v>
      </c>
      <c r="L13" s="93"/>
      <c r="M13" s="93" t="s">
        <v>17</v>
      </c>
      <c r="N13" s="24">
        <v>3</v>
      </c>
      <c r="O13" s="9">
        <f t="shared" si="1"/>
        <v>108</v>
      </c>
      <c r="P13" s="93" t="s">
        <v>8</v>
      </c>
      <c r="Q13" s="93"/>
      <c r="R13" s="93"/>
      <c r="S13" s="93"/>
      <c r="T13" s="93"/>
      <c r="U13" s="46"/>
      <c r="V13" s="219"/>
    </row>
    <row r="14" spans="1:22" ht="13.5" customHeight="1">
      <c r="A14" s="66">
        <f t="shared" si="2"/>
        <v>12</v>
      </c>
      <c r="B14" s="216"/>
      <c r="C14" s="66">
        <f t="shared" si="3"/>
        <v>12</v>
      </c>
      <c r="D14" s="6" t="s">
        <v>49</v>
      </c>
      <c r="E14" s="86" t="s">
        <v>50</v>
      </c>
      <c r="F14" s="20"/>
      <c r="G14" s="20">
        <v>1</v>
      </c>
      <c r="H14" s="20"/>
      <c r="I14" s="20"/>
      <c r="J14" s="9">
        <f t="shared" si="0"/>
        <v>10</v>
      </c>
      <c r="K14" s="93" t="s">
        <v>11</v>
      </c>
      <c r="L14" s="93"/>
      <c r="M14" s="93" t="s">
        <v>17</v>
      </c>
      <c r="N14" s="24">
        <v>3</v>
      </c>
      <c r="O14" s="9">
        <f t="shared" si="1"/>
        <v>108</v>
      </c>
      <c r="P14" s="93" t="s">
        <v>8</v>
      </c>
      <c r="Q14" s="93"/>
      <c r="R14" s="53"/>
      <c r="S14" s="93"/>
      <c r="T14" s="93"/>
      <c r="U14" s="46"/>
      <c r="V14" s="219"/>
    </row>
    <row r="15" spans="1:22" ht="13.5" customHeight="1">
      <c r="A15" s="66">
        <f t="shared" si="2"/>
        <v>13</v>
      </c>
      <c r="B15" s="216"/>
      <c r="C15" s="66">
        <f t="shared" si="3"/>
        <v>13</v>
      </c>
      <c r="D15" s="6" t="s">
        <v>39</v>
      </c>
      <c r="E15" s="86" t="s">
        <v>40</v>
      </c>
      <c r="F15" s="20"/>
      <c r="G15" s="20">
        <v>1</v>
      </c>
      <c r="H15" s="20"/>
      <c r="I15" s="20">
        <v>1</v>
      </c>
      <c r="J15" s="9">
        <f t="shared" si="0"/>
        <v>6</v>
      </c>
      <c r="K15" s="93">
        <v>2</v>
      </c>
      <c r="L15" s="93">
        <v>2</v>
      </c>
      <c r="M15" s="93">
        <v>2</v>
      </c>
      <c r="N15" s="24">
        <v>2</v>
      </c>
      <c r="O15" s="9">
        <f t="shared" si="1"/>
        <v>72</v>
      </c>
      <c r="P15" s="93" t="s">
        <v>14</v>
      </c>
      <c r="Q15" s="93" t="s">
        <v>8</v>
      </c>
      <c r="R15" s="93"/>
      <c r="S15" s="93"/>
      <c r="T15" s="93"/>
      <c r="U15" s="46"/>
      <c r="V15" s="219"/>
    </row>
    <row r="16" spans="1:22" ht="13.5" customHeight="1">
      <c r="A16" s="66">
        <f t="shared" si="2"/>
        <v>14</v>
      </c>
      <c r="B16" s="216"/>
      <c r="C16" s="66">
        <f t="shared" si="3"/>
        <v>14</v>
      </c>
      <c r="D16" s="6" t="s">
        <v>87</v>
      </c>
      <c r="E16" s="86" t="s">
        <v>88</v>
      </c>
      <c r="F16" s="20"/>
      <c r="G16" s="20">
        <v>1</v>
      </c>
      <c r="H16" s="20"/>
      <c r="I16" s="20"/>
      <c r="J16" s="9">
        <f t="shared" si="0"/>
        <v>12</v>
      </c>
      <c r="K16" s="93" t="s">
        <v>11</v>
      </c>
      <c r="L16" s="93" t="s">
        <v>11</v>
      </c>
      <c r="M16" s="93" t="s">
        <v>11</v>
      </c>
      <c r="N16" s="24">
        <v>3</v>
      </c>
      <c r="O16" s="9">
        <f t="shared" si="1"/>
        <v>108</v>
      </c>
      <c r="P16" s="93"/>
      <c r="Q16" s="53"/>
      <c r="R16" s="93"/>
      <c r="S16" s="93"/>
      <c r="T16" s="93"/>
      <c r="U16" s="46"/>
      <c r="V16" s="219"/>
    </row>
    <row r="17" spans="1:22" ht="13.5" customHeight="1">
      <c r="A17" s="66">
        <f t="shared" si="2"/>
        <v>15</v>
      </c>
      <c r="B17" s="216"/>
      <c r="C17" s="66">
        <f t="shared" si="3"/>
        <v>15</v>
      </c>
      <c r="D17" s="6" t="s">
        <v>18</v>
      </c>
      <c r="E17" s="86" t="s">
        <v>19</v>
      </c>
      <c r="F17" s="20"/>
      <c r="G17" s="20">
        <v>1</v>
      </c>
      <c r="H17" s="20"/>
      <c r="I17" s="20"/>
      <c r="J17" s="9">
        <f t="shared" si="0"/>
        <v>12</v>
      </c>
      <c r="K17" s="93" t="s">
        <v>17</v>
      </c>
      <c r="L17" s="93"/>
      <c r="M17" s="93" t="s">
        <v>17</v>
      </c>
      <c r="N17" s="24">
        <v>3</v>
      </c>
      <c r="O17" s="9">
        <f t="shared" si="1"/>
        <v>108</v>
      </c>
      <c r="P17" s="93" t="s">
        <v>8</v>
      </c>
      <c r="Q17" s="93"/>
      <c r="R17" s="93"/>
      <c r="S17" s="93"/>
      <c r="T17" s="93"/>
      <c r="U17" s="46"/>
      <c r="V17" s="219"/>
    </row>
    <row r="18" spans="1:22" ht="13.5" customHeight="1">
      <c r="A18" s="66">
        <f t="shared" si="2"/>
        <v>16</v>
      </c>
      <c r="B18" s="216"/>
      <c r="C18" s="66">
        <f t="shared" si="3"/>
        <v>16</v>
      </c>
      <c r="D18" s="6" t="s">
        <v>21</v>
      </c>
      <c r="E18" s="86" t="s">
        <v>22</v>
      </c>
      <c r="F18" s="20"/>
      <c r="G18" s="20">
        <v>1</v>
      </c>
      <c r="H18" s="20"/>
      <c r="I18" s="20">
        <v>1</v>
      </c>
      <c r="J18" s="9">
        <f t="shared" si="0"/>
        <v>10</v>
      </c>
      <c r="K18" s="93" t="s">
        <v>11</v>
      </c>
      <c r="L18" s="93"/>
      <c r="M18" s="93" t="s">
        <v>17</v>
      </c>
      <c r="N18" s="24">
        <v>3</v>
      </c>
      <c r="O18" s="9">
        <f t="shared" si="1"/>
        <v>108</v>
      </c>
      <c r="P18" s="93" t="s">
        <v>8</v>
      </c>
      <c r="Q18" s="93"/>
      <c r="R18" s="93"/>
      <c r="S18" s="93"/>
      <c r="T18" s="93"/>
      <c r="U18" s="46"/>
      <c r="V18" s="219"/>
    </row>
    <row r="19" spans="1:22" ht="13.5" customHeight="1">
      <c r="A19" s="66">
        <f t="shared" si="2"/>
        <v>17</v>
      </c>
      <c r="B19" s="216"/>
      <c r="C19" s="66">
        <f t="shared" si="3"/>
        <v>17</v>
      </c>
      <c r="D19" s="6" t="s">
        <v>35</v>
      </c>
      <c r="E19" s="86" t="s">
        <v>36</v>
      </c>
      <c r="F19" s="20"/>
      <c r="G19" s="20">
        <v>1</v>
      </c>
      <c r="H19" s="20"/>
      <c r="I19" s="20"/>
      <c r="J19" s="9">
        <f t="shared" si="0"/>
        <v>12</v>
      </c>
      <c r="K19" s="93" t="s">
        <v>17</v>
      </c>
      <c r="L19" s="93"/>
      <c r="M19" s="93" t="s">
        <v>17</v>
      </c>
      <c r="N19" s="24">
        <v>3</v>
      </c>
      <c r="O19" s="9">
        <f t="shared" si="1"/>
        <v>108</v>
      </c>
      <c r="P19" s="93" t="s">
        <v>8</v>
      </c>
      <c r="Q19" s="93"/>
      <c r="R19" s="93"/>
      <c r="S19" s="93"/>
      <c r="T19" s="93"/>
      <c r="U19" s="46"/>
      <c r="V19" s="219"/>
    </row>
    <row r="20" spans="1:22" ht="13.5" customHeight="1">
      <c r="A20" s="66">
        <f t="shared" si="2"/>
        <v>18</v>
      </c>
      <c r="B20" s="216"/>
      <c r="C20" s="66">
        <f t="shared" si="3"/>
        <v>18</v>
      </c>
      <c r="D20" s="6" t="s">
        <v>117</v>
      </c>
      <c r="E20" s="90" t="s">
        <v>118</v>
      </c>
      <c r="F20" s="20"/>
      <c r="G20" s="20">
        <v>1</v>
      </c>
      <c r="H20" s="20"/>
      <c r="I20" s="20"/>
      <c r="J20" s="93">
        <v>32</v>
      </c>
      <c r="K20" s="93"/>
      <c r="L20" s="93"/>
      <c r="M20" s="93" t="s">
        <v>72</v>
      </c>
      <c r="N20" s="24">
        <v>2</v>
      </c>
      <c r="O20" s="9">
        <f t="shared" si="1"/>
        <v>72</v>
      </c>
      <c r="P20" s="93" t="s">
        <v>0</v>
      </c>
      <c r="Q20" s="93" t="s">
        <v>0</v>
      </c>
      <c r="R20" s="93"/>
      <c r="S20" s="93"/>
      <c r="T20" s="93"/>
      <c r="U20" s="46"/>
      <c r="V20" s="219"/>
    </row>
    <row r="21" spans="1:22" ht="13.5" customHeight="1" thickBot="1">
      <c r="A21" s="67">
        <f t="shared" si="2"/>
        <v>19</v>
      </c>
      <c r="B21" s="217"/>
      <c r="C21" s="67">
        <f t="shared" si="3"/>
        <v>19</v>
      </c>
      <c r="D21" s="61" t="s">
        <v>51</v>
      </c>
      <c r="E21" s="88" t="s">
        <v>52</v>
      </c>
      <c r="F21" s="56"/>
      <c r="G21" s="56">
        <v>1</v>
      </c>
      <c r="H21" s="56"/>
      <c r="I21" s="56"/>
      <c r="J21" s="8">
        <f t="shared" ref="J21:J67" si="4">L21+M21+K21</f>
        <v>8</v>
      </c>
      <c r="K21" s="55" t="s">
        <v>11</v>
      </c>
      <c r="L21" s="55"/>
      <c r="M21" s="55" t="s">
        <v>11</v>
      </c>
      <c r="N21" s="57">
        <v>3</v>
      </c>
      <c r="O21" s="8">
        <f t="shared" si="1"/>
        <v>108</v>
      </c>
      <c r="P21" s="55"/>
      <c r="Q21" s="55" t="s">
        <v>8</v>
      </c>
      <c r="R21" s="55"/>
      <c r="S21" s="55"/>
      <c r="T21" s="55"/>
      <c r="U21" s="58"/>
      <c r="V21" s="220"/>
    </row>
    <row r="22" spans="1:22" ht="13.5" customHeight="1">
      <c r="A22" s="68">
        <f t="shared" si="2"/>
        <v>20</v>
      </c>
      <c r="B22" s="221">
        <v>2</v>
      </c>
      <c r="C22" s="68">
        <v>1</v>
      </c>
      <c r="D22" s="60" t="s">
        <v>31</v>
      </c>
      <c r="E22" s="89" t="s">
        <v>32</v>
      </c>
      <c r="F22" s="25">
        <v>2</v>
      </c>
      <c r="G22" s="25"/>
      <c r="H22" s="54">
        <v>2</v>
      </c>
      <c r="I22" s="25"/>
      <c r="J22" s="14">
        <f t="shared" si="4"/>
        <v>12</v>
      </c>
      <c r="K22" s="10" t="s">
        <v>17</v>
      </c>
      <c r="L22" s="10"/>
      <c r="M22" s="10" t="s">
        <v>17</v>
      </c>
      <c r="N22" s="26">
        <v>4</v>
      </c>
      <c r="O22" s="14">
        <f t="shared" si="1"/>
        <v>144</v>
      </c>
      <c r="P22" s="10"/>
      <c r="Q22" s="10"/>
      <c r="R22" s="10" t="s">
        <v>11</v>
      </c>
      <c r="S22" s="10"/>
      <c r="T22" s="10"/>
      <c r="U22" s="35"/>
      <c r="V22" s="218" t="s">
        <v>156</v>
      </c>
    </row>
    <row r="23" spans="1:22" ht="13.5" customHeight="1">
      <c r="A23" s="66">
        <f t="shared" si="2"/>
        <v>21</v>
      </c>
      <c r="B23" s="222"/>
      <c r="C23" s="66">
        <f t="shared" si="3"/>
        <v>2</v>
      </c>
      <c r="D23" s="6" t="s">
        <v>64</v>
      </c>
      <c r="E23" s="86" t="s">
        <v>65</v>
      </c>
      <c r="F23" s="20">
        <v>2</v>
      </c>
      <c r="G23" s="20"/>
      <c r="H23" s="20"/>
      <c r="I23" s="20"/>
      <c r="J23" s="9">
        <f t="shared" si="4"/>
        <v>16</v>
      </c>
      <c r="K23" s="93" t="s">
        <v>23</v>
      </c>
      <c r="L23" s="93" t="s">
        <v>11</v>
      </c>
      <c r="M23" s="93" t="s">
        <v>11</v>
      </c>
      <c r="N23" s="24">
        <v>5</v>
      </c>
      <c r="O23" s="9">
        <f t="shared" si="1"/>
        <v>180</v>
      </c>
      <c r="P23" s="93"/>
      <c r="Q23" s="93"/>
      <c r="R23" s="93" t="s">
        <v>14</v>
      </c>
      <c r="S23" s="93"/>
      <c r="T23" s="93"/>
      <c r="U23" s="36"/>
      <c r="V23" s="219"/>
    </row>
    <row r="24" spans="1:22" ht="13.5" customHeight="1">
      <c r="A24" s="66">
        <f t="shared" si="2"/>
        <v>22</v>
      </c>
      <c r="B24" s="222"/>
      <c r="C24" s="66">
        <f t="shared" si="3"/>
        <v>3</v>
      </c>
      <c r="D24" s="6" t="s">
        <v>27</v>
      </c>
      <c r="E24" s="86" t="s">
        <v>28</v>
      </c>
      <c r="F24" s="20">
        <v>2</v>
      </c>
      <c r="G24" s="20"/>
      <c r="H24" s="20"/>
      <c r="I24" s="20">
        <v>2</v>
      </c>
      <c r="J24" s="9">
        <v>8</v>
      </c>
      <c r="K24" s="93"/>
      <c r="L24" s="93"/>
      <c r="M24" s="93">
        <v>8</v>
      </c>
      <c r="N24" s="24">
        <v>4</v>
      </c>
      <c r="O24" s="9">
        <f t="shared" si="1"/>
        <v>144</v>
      </c>
      <c r="P24" s="93"/>
      <c r="Q24" s="93" t="s">
        <v>17</v>
      </c>
      <c r="R24" s="93"/>
      <c r="S24" s="93"/>
      <c r="T24" s="93"/>
      <c r="U24" s="36"/>
      <c r="V24" s="219"/>
    </row>
    <row r="25" spans="1:22" ht="13.5" customHeight="1">
      <c r="A25" s="66">
        <f t="shared" si="2"/>
        <v>23</v>
      </c>
      <c r="B25" s="222"/>
      <c r="C25" s="66">
        <f t="shared" si="3"/>
        <v>4</v>
      </c>
      <c r="D25" s="6" t="s">
        <v>66</v>
      </c>
      <c r="E25" s="86" t="s">
        <v>67</v>
      </c>
      <c r="F25" s="20">
        <v>2</v>
      </c>
      <c r="G25" s="20"/>
      <c r="H25" s="20"/>
      <c r="I25" s="20"/>
      <c r="J25" s="9">
        <f t="shared" si="4"/>
        <v>16</v>
      </c>
      <c r="K25" s="93" t="s">
        <v>23</v>
      </c>
      <c r="L25" s="93" t="s">
        <v>11</v>
      </c>
      <c r="M25" s="93" t="s">
        <v>11</v>
      </c>
      <c r="N25" s="24">
        <v>5</v>
      </c>
      <c r="O25" s="9">
        <f t="shared" si="1"/>
        <v>180</v>
      </c>
      <c r="P25" s="93"/>
      <c r="Q25" s="93" t="s">
        <v>14</v>
      </c>
      <c r="R25" s="93"/>
      <c r="S25" s="93"/>
      <c r="T25" s="93"/>
      <c r="U25" s="36"/>
      <c r="V25" s="219"/>
    </row>
    <row r="26" spans="1:22" ht="13.5" customHeight="1">
      <c r="A26" s="66">
        <f t="shared" si="2"/>
        <v>24</v>
      </c>
      <c r="B26" s="222"/>
      <c r="C26" s="66">
        <f t="shared" si="3"/>
        <v>5</v>
      </c>
      <c r="D26" s="6" t="s">
        <v>93</v>
      </c>
      <c r="E26" s="86" t="s">
        <v>94</v>
      </c>
      <c r="F26" s="20">
        <v>2</v>
      </c>
      <c r="G26" s="20"/>
      <c r="H26" s="20"/>
      <c r="I26" s="20"/>
      <c r="J26" s="9">
        <f t="shared" si="4"/>
        <v>16</v>
      </c>
      <c r="K26" s="93" t="s">
        <v>23</v>
      </c>
      <c r="L26" s="93"/>
      <c r="M26" s="93" t="s">
        <v>23</v>
      </c>
      <c r="N26" s="24">
        <v>4</v>
      </c>
      <c r="O26" s="9">
        <f t="shared" si="1"/>
        <v>144</v>
      </c>
      <c r="P26" s="93"/>
      <c r="Q26" s="93"/>
      <c r="R26" s="93" t="s">
        <v>11</v>
      </c>
      <c r="S26" s="93"/>
      <c r="T26" s="93"/>
      <c r="U26" s="36"/>
      <c r="V26" s="219"/>
    </row>
    <row r="27" spans="1:22" ht="13.5" customHeight="1">
      <c r="A27" s="66">
        <f t="shared" si="2"/>
        <v>25</v>
      </c>
      <c r="B27" s="222"/>
      <c r="C27" s="66">
        <f t="shared" si="3"/>
        <v>6</v>
      </c>
      <c r="D27" s="6" t="s">
        <v>58</v>
      </c>
      <c r="E27" s="86" t="s">
        <v>59</v>
      </c>
      <c r="F27" s="20">
        <v>2</v>
      </c>
      <c r="G27" s="20"/>
      <c r="H27" s="20"/>
      <c r="I27" s="20">
        <v>2</v>
      </c>
      <c r="J27" s="9">
        <f t="shared" si="4"/>
        <v>18</v>
      </c>
      <c r="K27" s="93" t="s">
        <v>17</v>
      </c>
      <c r="L27" s="93" t="s">
        <v>17</v>
      </c>
      <c r="M27" s="93" t="s">
        <v>17</v>
      </c>
      <c r="N27" s="24">
        <v>6</v>
      </c>
      <c r="O27" s="9">
        <f t="shared" si="1"/>
        <v>216</v>
      </c>
      <c r="P27" s="93"/>
      <c r="Q27" s="93"/>
      <c r="R27" s="93"/>
      <c r="S27" s="93" t="s">
        <v>17</v>
      </c>
      <c r="T27" s="93"/>
      <c r="U27" s="36"/>
      <c r="V27" s="219"/>
    </row>
    <row r="28" spans="1:22" ht="13.5" customHeight="1">
      <c r="A28" s="66">
        <f t="shared" si="2"/>
        <v>26</v>
      </c>
      <c r="B28" s="222"/>
      <c r="C28" s="66">
        <f t="shared" si="3"/>
        <v>7</v>
      </c>
      <c r="D28" s="6" t="s">
        <v>53</v>
      </c>
      <c r="E28" s="86" t="s">
        <v>160</v>
      </c>
      <c r="F28" s="20">
        <v>2</v>
      </c>
      <c r="G28" s="20"/>
      <c r="H28" s="20"/>
      <c r="I28" s="20"/>
      <c r="J28" s="9">
        <f t="shared" si="4"/>
        <v>12</v>
      </c>
      <c r="K28" s="93" t="s">
        <v>17</v>
      </c>
      <c r="L28" s="93"/>
      <c r="M28" s="93" t="s">
        <v>17</v>
      </c>
      <c r="N28" s="24">
        <v>4</v>
      </c>
      <c r="O28" s="9">
        <f t="shared" si="1"/>
        <v>144</v>
      </c>
      <c r="P28" s="93" t="s">
        <v>11</v>
      </c>
      <c r="Q28" s="93"/>
      <c r="R28" s="93"/>
      <c r="S28" s="93"/>
      <c r="T28" s="93"/>
      <c r="U28" s="36"/>
      <c r="V28" s="219"/>
    </row>
    <row r="29" spans="1:22" ht="13.5" customHeight="1">
      <c r="A29" s="66">
        <f t="shared" si="2"/>
        <v>27</v>
      </c>
      <c r="B29" s="222"/>
      <c r="C29" s="66">
        <f t="shared" si="3"/>
        <v>8</v>
      </c>
      <c r="D29" s="6" t="s">
        <v>75</v>
      </c>
      <c r="E29" s="86" t="s">
        <v>76</v>
      </c>
      <c r="F29" s="20">
        <v>2</v>
      </c>
      <c r="G29" s="20"/>
      <c r="H29" s="30">
        <v>2</v>
      </c>
      <c r="I29" s="20"/>
      <c r="J29" s="9">
        <f t="shared" si="4"/>
        <v>12</v>
      </c>
      <c r="K29" s="93" t="s">
        <v>11</v>
      </c>
      <c r="L29" s="93" t="s">
        <v>11</v>
      </c>
      <c r="M29" s="93" t="s">
        <v>11</v>
      </c>
      <c r="N29" s="24">
        <v>5</v>
      </c>
      <c r="O29" s="9">
        <f t="shared" si="1"/>
        <v>180</v>
      </c>
      <c r="P29" s="93"/>
      <c r="Q29" s="93"/>
      <c r="R29" s="93" t="s">
        <v>14</v>
      </c>
      <c r="S29" s="93"/>
      <c r="T29" s="93"/>
      <c r="U29" s="36"/>
      <c r="V29" s="219"/>
    </row>
    <row r="30" spans="1:22" ht="13.5" customHeight="1">
      <c r="A30" s="66">
        <f t="shared" si="2"/>
        <v>28</v>
      </c>
      <c r="B30" s="222"/>
      <c r="C30" s="66">
        <f t="shared" si="3"/>
        <v>9</v>
      </c>
      <c r="D30" s="6" t="s">
        <v>15</v>
      </c>
      <c r="E30" s="86" t="s">
        <v>16</v>
      </c>
      <c r="F30" s="20">
        <v>2</v>
      </c>
      <c r="G30" s="20"/>
      <c r="H30" s="20"/>
      <c r="I30" s="20"/>
      <c r="J30" s="9">
        <f t="shared" si="4"/>
        <v>8</v>
      </c>
      <c r="K30" s="93" t="s">
        <v>11</v>
      </c>
      <c r="L30" s="93" t="s">
        <v>5</v>
      </c>
      <c r="M30" s="93" t="s">
        <v>5</v>
      </c>
      <c r="N30" s="24">
        <v>3</v>
      </c>
      <c r="O30" s="9">
        <f t="shared" si="1"/>
        <v>108</v>
      </c>
      <c r="P30" s="93"/>
      <c r="Q30" s="93" t="s">
        <v>8</v>
      </c>
      <c r="R30" s="93"/>
      <c r="S30" s="93"/>
      <c r="T30" s="93"/>
      <c r="U30" s="36"/>
      <c r="V30" s="219"/>
    </row>
    <row r="31" spans="1:22" ht="13.5" customHeight="1">
      <c r="A31" s="66">
        <f t="shared" si="2"/>
        <v>29</v>
      </c>
      <c r="B31" s="222"/>
      <c r="C31" s="66">
        <f t="shared" si="3"/>
        <v>10</v>
      </c>
      <c r="D31" s="6" t="s">
        <v>56</v>
      </c>
      <c r="E31" s="86" t="s">
        <v>57</v>
      </c>
      <c r="F31" s="20">
        <v>2</v>
      </c>
      <c r="G31" s="20"/>
      <c r="H31" s="30">
        <v>2</v>
      </c>
      <c r="I31" s="20"/>
      <c r="J31" s="9">
        <f t="shared" si="4"/>
        <v>20</v>
      </c>
      <c r="K31" s="93" t="s">
        <v>23</v>
      </c>
      <c r="L31" s="93" t="s">
        <v>11</v>
      </c>
      <c r="M31" s="93" t="s">
        <v>23</v>
      </c>
      <c r="N31" s="24">
        <v>6</v>
      </c>
      <c r="O31" s="9">
        <f t="shared" si="1"/>
        <v>216</v>
      </c>
      <c r="P31" s="93"/>
      <c r="Q31" s="93" t="s">
        <v>17</v>
      </c>
      <c r="R31" s="93"/>
      <c r="S31" s="93"/>
      <c r="T31" s="93"/>
      <c r="U31" s="36"/>
      <c r="V31" s="219"/>
    </row>
    <row r="32" spans="1:22" ht="13.5" customHeight="1">
      <c r="A32" s="66">
        <f t="shared" si="2"/>
        <v>30</v>
      </c>
      <c r="B32" s="222"/>
      <c r="C32" s="66">
        <f t="shared" si="3"/>
        <v>11</v>
      </c>
      <c r="D32" s="6" t="s">
        <v>54</v>
      </c>
      <c r="E32" s="86" t="s">
        <v>55</v>
      </c>
      <c r="F32" s="20"/>
      <c r="G32" s="20">
        <v>2</v>
      </c>
      <c r="H32" s="20"/>
      <c r="I32" s="20"/>
      <c r="J32" s="9">
        <f t="shared" si="4"/>
        <v>10</v>
      </c>
      <c r="K32" s="93" t="s">
        <v>11</v>
      </c>
      <c r="L32" s="93"/>
      <c r="M32" s="93" t="s">
        <v>17</v>
      </c>
      <c r="N32" s="24">
        <v>3</v>
      </c>
      <c r="O32" s="9">
        <f t="shared" si="1"/>
        <v>108</v>
      </c>
      <c r="P32" s="93"/>
      <c r="Q32" s="93" t="s">
        <v>8</v>
      </c>
      <c r="R32" s="93"/>
      <c r="S32" s="93"/>
      <c r="T32" s="93"/>
      <c r="U32" s="36"/>
      <c r="V32" s="219"/>
    </row>
    <row r="33" spans="1:22" ht="13.5" customHeight="1">
      <c r="A33" s="66">
        <f t="shared" si="2"/>
        <v>31</v>
      </c>
      <c r="B33" s="222"/>
      <c r="C33" s="66">
        <f t="shared" si="3"/>
        <v>12</v>
      </c>
      <c r="D33" s="6" t="s">
        <v>27</v>
      </c>
      <c r="E33" s="86" t="s">
        <v>28</v>
      </c>
      <c r="F33" s="20">
        <v>2</v>
      </c>
      <c r="G33" s="20"/>
      <c r="H33" s="20"/>
      <c r="I33" s="20">
        <v>2</v>
      </c>
      <c r="J33" s="9">
        <v>6</v>
      </c>
      <c r="K33" s="93"/>
      <c r="L33" s="93"/>
      <c r="M33" s="93">
        <v>6</v>
      </c>
      <c r="N33" s="24">
        <v>2</v>
      </c>
      <c r="O33" s="9">
        <f t="shared" si="1"/>
        <v>72</v>
      </c>
      <c r="P33" s="93"/>
      <c r="Q33" s="93" t="s">
        <v>17</v>
      </c>
      <c r="R33" s="93"/>
      <c r="S33" s="93"/>
      <c r="T33" s="93"/>
      <c r="U33" s="36"/>
      <c r="V33" s="219"/>
    </row>
    <row r="34" spans="1:22" ht="13.5" customHeight="1">
      <c r="A34" s="66">
        <f t="shared" si="2"/>
        <v>32</v>
      </c>
      <c r="B34" s="222"/>
      <c r="C34" s="66">
        <f t="shared" si="3"/>
        <v>13</v>
      </c>
      <c r="D34" s="6" t="s">
        <v>43</v>
      </c>
      <c r="E34" s="86" t="s">
        <v>44</v>
      </c>
      <c r="F34" s="20"/>
      <c r="G34" s="20">
        <v>2</v>
      </c>
      <c r="H34" s="20"/>
      <c r="I34" s="20"/>
      <c r="J34" s="9">
        <f t="shared" si="4"/>
        <v>8</v>
      </c>
      <c r="K34" s="93" t="s">
        <v>11</v>
      </c>
      <c r="L34" s="93" t="s">
        <v>5</v>
      </c>
      <c r="M34" s="93" t="s">
        <v>5</v>
      </c>
      <c r="N34" s="24">
        <v>2</v>
      </c>
      <c r="O34" s="9">
        <f t="shared" si="1"/>
        <v>72</v>
      </c>
      <c r="P34" s="93"/>
      <c r="Q34" s="93" t="s">
        <v>5</v>
      </c>
      <c r="R34" s="93"/>
      <c r="S34" s="93"/>
      <c r="T34" s="93"/>
      <c r="U34" s="36"/>
      <c r="V34" s="219"/>
    </row>
    <row r="35" spans="1:22" ht="13.5" customHeight="1">
      <c r="A35" s="66">
        <f t="shared" si="2"/>
        <v>33</v>
      </c>
      <c r="B35" s="222"/>
      <c r="C35" s="66">
        <f t="shared" si="3"/>
        <v>14</v>
      </c>
      <c r="D35" s="6" t="s">
        <v>33</v>
      </c>
      <c r="E35" s="86" t="s">
        <v>34</v>
      </c>
      <c r="F35" s="20"/>
      <c r="G35" s="20">
        <v>2</v>
      </c>
      <c r="H35" s="20"/>
      <c r="I35" s="20">
        <v>2</v>
      </c>
      <c r="J35" s="9">
        <f t="shared" si="4"/>
        <v>10</v>
      </c>
      <c r="K35" s="93" t="s">
        <v>11</v>
      </c>
      <c r="L35" s="93"/>
      <c r="M35" s="93" t="s">
        <v>17</v>
      </c>
      <c r="N35" s="24">
        <v>3</v>
      </c>
      <c r="O35" s="9">
        <f t="shared" si="1"/>
        <v>108</v>
      </c>
      <c r="P35" s="93"/>
      <c r="Q35" s="93" t="s">
        <v>8</v>
      </c>
      <c r="R35" s="93"/>
      <c r="S35" s="93"/>
      <c r="T35" s="93"/>
      <c r="U35" s="36"/>
      <c r="V35" s="219"/>
    </row>
    <row r="36" spans="1:22" ht="13.5" customHeight="1">
      <c r="A36" s="66">
        <f t="shared" si="2"/>
        <v>34</v>
      </c>
      <c r="B36" s="222"/>
      <c r="C36" s="66">
        <f t="shared" si="3"/>
        <v>15</v>
      </c>
      <c r="D36" s="6" t="s">
        <v>12</v>
      </c>
      <c r="E36" s="86" t="s">
        <v>13</v>
      </c>
      <c r="F36" s="20"/>
      <c r="G36" s="20">
        <v>2</v>
      </c>
      <c r="H36" s="20"/>
      <c r="I36" s="20"/>
      <c r="J36" s="9">
        <f t="shared" si="4"/>
        <v>14</v>
      </c>
      <c r="K36" s="93" t="s">
        <v>17</v>
      </c>
      <c r="L36" s="93" t="s">
        <v>11</v>
      </c>
      <c r="M36" s="93" t="s">
        <v>11</v>
      </c>
      <c r="N36" s="24">
        <v>3</v>
      </c>
      <c r="O36" s="9">
        <f t="shared" si="1"/>
        <v>108</v>
      </c>
      <c r="P36" s="93"/>
      <c r="Q36" s="93" t="s">
        <v>8</v>
      </c>
      <c r="R36" s="93"/>
      <c r="S36" s="93"/>
      <c r="T36" s="93"/>
      <c r="U36" s="36"/>
      <c r="V36" s="219"/>
    </row>
    <row r="37" spans="1:22" ht="13.5" customHeight="1">
      <c r="A37" s="66">
        <f t="shared" si="2"/>
        <v>35</v>
      </c>
      <c r="B37" s="222"/>
      <c r="C37" s="66">
        <f t="shared" si="3"/>
        <v>16</v>
      </c>
      <c r="D37" s="6" t="s">
        <v>89</v>
      </c>
      <c r="E37" s="86" t="s">
        <v>90</v>
      </c>
      <c r="F37" s="20"/>
      <c r="G37" s="20">
        <v>2</v>
      </c>
      <c r="H37" s="20"/>
      <c r="I37" s="20">
        <v>2</v>
      </c>
      <c r="J37" s="9">
        <f t="shared" si="4"/>
        <v>12</v>
      </c>
      <c r="K37" s="93" t="s">
        <v>11</v>
      </c>
      <c r="L37" s="93"/>
      <c r="M37" s="93" t="s">
        <v>23</v>
      </c>
      <c r="N37" s="24">
        <v>2</v>
      </c>
      <c r="O37" s="9">
        <f t="shared" si="1"/>
        <v>72</v>
      </c>
      <c r="P37" s="93"/>
      <c r="Q37" s="93">
        <v>2</v>
      </c>
      <c r="S37" s="93"/>
      <c r="T37" s="93"/>
      <c r="U37" s="36"/>
      <c r="V37" s="219"/>
    </row>
    <row r="38" spans="1:22" ht="13.5" customHeight="1">
      <c r="A38" s="66">
        <f t="shared" si="2"/>
        <v>36</v>
      </c>
      <c r="B38" s="222"/>
      <c r="C38" s="66">
        <f t="shared" si="3"/>
        <v>17</v>
      </c>
      <c r="D38" s="6" t="s">
        <v>77</v>
      </c>
      <c r="E38" s="86" t="s">
        <v>78</v>
      </c>
      <c r="F38" s="20"/>
      <c r="G38" s="20">
        <v>2</v>
      </c>
      <c r="H38" s="20"/>
      <c r="I38" s="20"/>
      <c r="J38" s="9">
        <f t="shared" si="4"/>
        <v>12</v>
      </c>
      <c r="K38" s="93" t="s">
        <v>11</v>
      </c>
      <c r="L38" s="93" t="s">
        <v>11</v>
      </c>
      <c r="M38" s="93" t="s">
        <v>11</v>
      </c>
      <c r="N38" s="24">
        <v>3</v>
      </c>
      <c r="O38" s="9">
        <f t="shared" si="1"/>
        <v>108</v>
      </c>
      <c r="P38" s="93"/>
      <c r="Q38" s="93" t="s">
        <v>8</v>
      </c>
      <c r="R38" s="93"/>
      <c r="S38" s="93"/>
      <c r="T38" s="93"/>
      <c r="U38" s="36"/>
      <c r="V38" s="219"/>
    </row>
    <row r="39" spans="1:22" ht="13.5" customHeight="1">
      <c r="A39" s="66">
        <f t="shared" si="2"/>
        <v>37</v>
      </c>
      <c r="B39" s="222"/>
      <c r="C39" s="66">
        <f t="shared" si="3"/>
        <v>18</v>
      </c>
      <c r="D39" s="6" t="s">
        <v>45</v>
      </c>
      <c r="E39" s="86" t="s">
        <v>46</v>
      </c>
      <c r="F39" s="20"/>
      <c r="G39" s="20">
        <v>2</v>
      </c>
      <c r="H39" s="20"/>
      <c r="I39" s="20">
        <v>2</v>
      </c>
      <c r="J39" s="9">
        <f t="shared" si="4"/>
        <v>12</v>
      </c>
      <c r="K39" s="93" t="s">
        <v>11</v>
      </c>
      <c r="L39" s="93" t="s">
        <v>11</v>
      </c>
      <c r="M39" s="93" t="s">
        <v>11</v>
      </c>
      <c r="N39" s="24">
        <v>2</v>
      </c>
      <c r="O39" s="9">
        <f t="shared" si="1"/>
        <v>72</v>
      </c>
      <c r="P39" s="93"/>
      <c r="Q39" s="93" t="s">
        <v>5</v>
      </c>
      <c r="R39" s="93"/>
      <c r="S39" s="93"/>
      <c r="T39" s="93"/>
      <c r="U39" s="36"/>
      <c r="V39" s="219"/>
    </row>
    <row r="40" spans="1:22" ht="13.5" customHeight="1">
      <c r="A40" s="66">
        <f t="shared" si="2"/>
        <v>38</v>
      </c>
      <c r="B40" s="222"/>
      <c r="C40" s="66">
        <f t="shared" si="3"/>
        <v>19</v>
      </c>
      <c r="D40" s="6" t="s">
        <v>29</v>
      </c>
      <c r="E40" s="86" t="s">
        <v>30</v>
      </c>
      <c r="F40" s="20"/>
      <c r="G40" s="20">
        <v>2</v>
      </c>
      <c r="H40" s="20"/>
      <c r="I40" s="20">
        <v>2</v>
      </c>
      <c r="J40" s="9">
        <f t="shared" si="4"/>
        <v>12</v>
      </c>
      <c r="K40" s="93" t="s">
        <v>17</v>
      </c>
      <c r="L40" s="93"/>
      <c r="M40" s="93" t="s">
        <v>17</v>
      </c>
      <c r="N40" s="24">
        <v>3</v>
      </c>
      <c r="O40" s="9">
        <f t="shared" si="1"/>
        <v>108</v>
      </c>
      <c r="P40" s="93"/>
      <c r="Q40" s="93" t="s">
        <v>8</v>
      </c>
      <c r="R40" s="93"/>
      <c r="S40" s="93"/>
      <c r="T40" s="93"/>
      <c r="U40" s="36"/>
      <c r="V40" s="219"/>
    </row>
    <row r="41" spans="1:22" ht="13.5" customHeight="1" thickBot="1">
      <c r="A41" s="67">
        <f t="shared" si="2"/>
        <v>39</v>
      </c>
      <c r="B41" s="223"/>
      <c r="C41" s="69">
        <f t="shared" si="3"/>
        <v>20</v>
      </c>
      <c r="D41" s="62" t="s">
        <v>85</v>
      </c>
      <c r="E41" s="91" t="s">
        <v>86</v>
      </c>
      <c r="F41" s="28"/>
      <c r="G41" s="28">
        <v>2</v>
      </c>
      <c r="H41" s="28"/>
      <c r="I41" s="28"/>
      <c r="J41" s="38">
        <f t="shared" si="4"/>
        <v>12</v>
      </c>
      <c r="K41" s="32" t="s">
        <v>11</v>
      </c>
      <c r="L41" s="32" t="s">
        <v>11</v>
      </c>
      <c r="M41" s="32" t="s">
        <v>11</v>
      </c>
      <c r="N41" s="33">
        <v>3</v>
      </c>
      <c r="O41" s="38">
        <f t="shared" si="1"/>
        <v>108</v>
      </c>
      <c r="P41" s="32"/>
      <c r="Q41" s="32"/>
      <c r="R41" s="32" t="s">
        <v>8</v>
      </c>
      <c r="S41" s="32"/>
      <c r="T41" s="32"/>
      <c r="U41" s="39"/>
      <c r="V41" s="220"/>
    </row>
    <row r="42" spans="1:22" ht="13.5" customHeight="1">
      <c r="A42" s="68">
        <f t="shared" si="2"/>
        <v>40</v>
      </c>
      <c r="B42" s="215">
        <v>3</v>
      </c>
      <c r="C42" s="68">
        <v>1</v>
      </c>
      <c r="D42" s="59" t="s">
        <v>129</v>
      </c>
      <c r="E42" s="87" t="s">
        <v>161</v>
      </c>
      <c r="F42" s="21">
        <v>3</v>
      </c>
      <c r="G42" s="21"/>
      <c r="H42" s="21"/>
      <c r="I42" s="21">
        <v>3</v>
      </c>
      <c r="J42" s="42">
        <f t="shared" si="4"/>
        <v>12</v>
      </c>
      <c r="K42" s="2" t="s">
        <v>11</v>
      </c>
      <c r="L42" s="2"/>
      <c r="M42" s="2" t="s">
        <v>23</v>
      </c>
      <c r="N42" s="43">
        <v>4</v>
      </c>
      <c r="O42" s="42">
        <f t="shared" si="1"/>
        <v>144</v>
      </c>
      <c r="P42" s="2"/>
      <c r="Q42" s="2"/>
      <c r="R42" s="2"/>
      <c r="S42" s="2" t="s">
        <v>11</v>
      </c>
      <c r="T42" s="2"/>
      <c r="U42" s="44"/>
      <c r="V42" s="218" t="s">
        <v>157</v>
      </c>
    </row>
    <row r="43" spans="1:22" ht="13.5" customHeight="1">
      <c r="A43" s="66">
        <f t="shared" si="2"/>
        <v>41</v>
      </c>
      <c r="B43" s="216"/>
      <c r="C43" s="66">
        <f t="shared" si="3"/>
        <v>2</v>
      </c>
      <c r="D43" s="6" t="s">
        <v>60</v>
      </c>
      <c r="E43" s="86" t="s">
        <v>61</v>
      </c>
      <c r="F43" s="20">
        <v>3</v>
      </c>
      <c r="G43" s="20"/>
      <c r="H43" s="20"/>
      <c r="I43" s="20">
        <v>3</v>
      </c>
      <c r="J43" s="9">
        <f t="shared" si="4"/>
        <v>16</v>
      </c>
      <c r="K43" s="93" t="s">
        <v>23</v>
      </c>
      <c r="L43" s="93" t="s">
        <v>11</v>
      </c>
      <c r="M43" s="93" t="s">
        <v>11</v>
      </c>
      <c r="N43" s="24">
        <v>5</v>
      </c>
      <c r="O43" s="9">
        <f t="shared" si="1"/>
        <v>180</v>
      </c>
      <c r="P43" s="93"/>
      <c r="Q43" s="93"/>
      <c r="R43" s="93"/>
      <c r="S43" s="93" t="s">
        <v>14</v>
      </c>
      <c r="T43" s="93"/>
      <c r="U43" s="12"/>
      <c r="V43" s="219"/>
    </row>
    <row r="44" spans="1:22" ht="13.5" customHeight="1">
      <c r="A44" s="66">
        <f t="shared" si="2"/>
        <v>42</v>
      </c>
      <c r="B44" s="216"/>
      <c r="C44" s="66">
        <f t="shared" si="3"/>
        <v>3</v>
      </c>
      <c r="D44" s="6" t="s">
        <v>47</v>
      </c>
      <c r="E44" s="86" t="s">
        <v>48</v>
      </c>
      <c r="F44" s="20">
        <v>3</v>
      </c>
      <c r="G44" s="20"/>
      <c r="H44" s="20"/>
      <c r="I44" s="20">
        <v>3</v>
      </c>
      <c r="J44" s="9">
        <f t="shared" si="4"/>
        <v>10</v>
      </c>
      <c r="K44" s="93" t="s">
        <v>11</v>
      </c>
      <c r="L44" s="93"/>
      <c r="M44" s="93" t="s">
        <v>17</v>
      </c>
      <c r="N44" s="24">
        <v>4</v>
      </c>
      <c r="O44" s="9">
        <f t="shared" si="1"/>
        <v>144</v>
      </c>
      <c r="P44" s="93"/>
      <c r="Q44" s="93" t="s">
        <v>11</v>
      </c>
      <c r="R44" s="93"/>
      <c r="S44" s="93"/>
      <c r="T44" s="93"/>
      <c r="U44" s="12"/>
      <c r="V44" s="219"/>
    </row>
    <row r="45" spans="1:22" ht="13.5" customHeight="1">
      <c r="A45" s="66">
        <f t="shared" si="2"/>
        <v>43</v>
      </c>
      <c r="B45" s="216"/>
      <c r="C45" s="66">
        <f t="shared" si="3"/>
        <v>4</v>
      </c>
      <c r="D45" s="6" t="s">
        <v>70</v>
      </c>
      <c r="E45" s="86" t="s">
        <v>71</v>
      </c>
      <c r="F45" s="20">
        <v>3</v>
      </c>
      <c r="G45" s="20"/>
      <c r="H45" s="20"/>
      <c r="I45" s="20">
        <v>3</v>
      </c>
      <c r="J45" s="9">
        <f t="shared" si="4"/>
        <v>12</v>
      </c>
      <c r="K45" s="93" t="s">
        <v>11</v>
      </c>
      <c r="L45" s="93" t="s">
        <v>11</v>
      </c>
      <c r="M45" s="93" t="s">
        <v>11</v>
      </c>
      <c r="N45" s="24">
        <v>4</v>
      </c>
      <c r="O45" s="9">
        <f t="shared" si="1"/>
        <v>144</v>
      </c>
      <c r="P45" s="93"/>
      <c r="Q45" s="93"/>
      <c r="R45" s="93" t="s">
        <v>11</v>
      </c>
      <c r="S45" s="93"/>
      <c r="T45" s="93"/>
      <c r="U45" s="12"/>
      <c r="V45" s="219"/>
    </row>
    <row r="46" spans="1:22" ht="13.5" customHeight="1">
      <c r="A46" s="66">
        <f t="shared" si="2"/>
        <v>44</v>
      </c>
      <c r="B46" s="216"/>
      <c r="C46" s="66">
        <f t="shared" si="3"/>
        <v>5</v>
      </c>
      <c r="D46" s="6" t="s">
        <v>95</v>
      </c>
      <c r="E46" s="86" t="s">
        <v>96</v>
      </c>
      <c r="F46" s="20">
        <v>3</v>
      </c>
      <c r="G46" s="20"/>
      <c r="H46" s="30">
        <v>3</v>
      </c>
      <c r="I46" s="20"/>
      <c r="J46" s="9">
        <f t="shared" si="4"/>
        <v>16</v>
      </c>
      <c r="K46" s="93" t="s">
        <v>23</v>
      </c>
      <c r="L46" s="93"/>
      <c r="M46" s="93" t="s">
        <v>23</v>
      </c>
      <c r="N46" s="24">
        <v>5</v>
      </c>
      <c r="O46" s="9">
        <f t="shared" si="1"/>
        <v>180</v>
      </c>
      <c r="P46" s="93"/>
      <c r="Q46" s="93"/>
      <c r="R46" s="93" t="s">
        <v>14</v>
      </c>
      <c r="S46" s="93"/>
      <c r="T46" s="93"/>
      <c r="U46" s="12"/>
      <c r="V46" s="219"/>
    </row>
    <row r="47" spans="1:22" ht="13.5" customHeight="1">
      <c r="A47" s="66">
        <f t="shared" si="2"/>
        <v>45</v>
      </c>
      <c r="B47" s="216"/>
      <c r="C47" s="66">
        <f t="shared" si="3"/>
        <v>6</v>
      </c>
      <c r="D47" s="6" t="s">
        <v>99</v>
      </c>
      <c r="E47" s="86" t="s">
        <v>100</v>
      </c>
      <c r="F47" s="20">
        <v>3</v>
      </c>
      <c r="G47" s="20"/>
      <c r="H47" s="20"/>
      <c r="I47" s="20"/>
      <c r="J47" s="9">
        <f t="shared" si="4"/>
        <v>12</v>
      </c>
      <c r="K47" s="93" t="s">
        <v>11</v>
      </c>
      <c r="L47" s="93"/>
      <c r="M47" s="93" t="s">
        <v>23</v>
      </c>
      <c r="N47" s="24">
        <v>4</v>
      </c>
      <c r="O47" s="9">
        <f t="shared" si="1"/>
        <v>144</v>
      </c>
      <c r="P47" s="93"/>
      <c r="Q47" s="93"/>
      <c r="R47" s="93"/>
      <c r="S47" s="93" t="s">
        <v>11</v>
      </c>
      <c r="T47" s="93"/>
      <c r="U47" s="12"/>
      <c r="V47" s="219"/>
    </row>
    <row r="48" spans="1:22" ht="13.5" customHeight="1">
      <c r="A48" s="66">
        <f t="shared" si="2"/>
        <v>46</v>
      </c>
      <c r="B48" s="216"/>
      <c r="C48" s="66">
        <f t="shared" si="3"/>
        <v>7</v>
      </c>
      <c r="D48" s="6" t="s">
        <v>126</v>
      </c>
      <c r="E48" s="86" t="s">
        <v>111</v>
      </c>
      <c r="F48" s="20">
        <v>3</v>
      </c>
      <c r="G48" s="20"/>
      <c r="H48" s="20"/>
      <c r="I48" s="20">
        <v>3</v>
      </c>
      <c r="J48" s="9">
        <f t="shared" si="4"/>
        <v>14</v>
      </c>
      <c r="K48" s="93" t="s">
        <v>17</v>
      </c>
      <c r="L48" s="93"/>
      <c r="M48" s="93" t="s">
        <v>23</v>
      </c>
      <c r="N48" s="24">
        <v>4</v>
      </c>
      <c r="O48" s="9">
        <f t="shared" si="1"/>
        <v>144</v>
      </c>
      <c r="P48" s="93"/>
      <c r="Q48" s="93" t="s">
        <v>11</v>
      </c>
      <c r="R48" s="93"/>
      <c r="S48" s="93"/>
      <c r="T48" s="93"/>
      <c r="U48" s="12"/>
      <c r="V48" s="219"/>
    </row>
    <row r="49" spans="1:22" ht="13.5" customHeight="1">
      <c r="A49" s="66">
        <f t="shared" si="2"/>
        <v>47</v>
      </c>
      <c r="B49" s="216"/>
      <c r="C49" s="66">
        <f t="shared" si="3"/>
        <v>8</v>
      </c>
      <c r="D49" s="6" t="s">
        <v>132</v>
      </c>
      <c r="E49" s="86" t="s">
        <v>114</v>
      </c>
      <c r="F49" s="20">
        <v>3</v>
      </c>
      <c r="G49" s="20"/>
      <c r="H49" s="30">
        <v>3</v>
      </c>
      <c r="I49" s="20"/>
      <c r="J49" s="9">
        <f t="shared" si="4"/>
        <v>14</v>
      </c>
      <c r="K49" s="93" t="s">
        <v>17</v>
      </c>
      <c r="L49" s="93"/>
      <c r="M49" s="93" t="s">
        <v>23</v>
      </c>
      <c r="N49" s="24">
        <v>6</v>
      </c>
      <c r="O49" s="9">
        <f t="shared" si="1"/>
        <v>216</v>
      </c>
      <c r="P49" s="93"/>
      <c r="Q49" s="93"/>
      <c r="R49" s="93"/>
      <c r="S49" s="93" t="s">
        <v>17</v>
      </c>
      <c r="T49" s="93"/>
      <c r="U49" s="12"/>
      <c r="V49" s="219"/>
    </row>
    <row r="50" spans="1:22" ht="13.5" customHeight="1">
      <c r="A50" s="66">
        <f t="shared" si="2"/>
        <v>48</v>
      </c>
      <c r="B50" s="216"/>
      <c r="C50" s="66">
        <f t="shared" si="3"/>
        <v>9</v>
      </c>
      <c r="D50" s="6" t="s">
        <v>62</v>
      </c>
      <c r="E50" s="86" t="s">
        <v>63</v>
      </c>
      <c r="F50" s="20"/>
      <c r="G50" s="20">
        <v>3</v>
      </c>
      <c r="H50" s="20"/>
      <c r="I50" s="20">
        <v>3</v>
      </c>
      <c r="J50" s="9">
        <f t="shared" si="4"/>
        <v>12</v>
      </c>
      <c r="K50" s="93" t="s">
        <v>11</v>
      </c>
      <c r="L50" s="93" t="s">
        <v>11</v>
      </c>
      <c r="M50" s="93" t="s">
        <v>11</v>
      </c>
      <c r="N50" s="24">
        <v>3</v>
      </c>
      <c r="O50" s="9">
        <f t="shared" si="1"/>
        <v>108</v>
      </c>
      <c r="P50" s="93"/>
      <c r="Q50" s="93"/>
      <c r="R50" s="93" t="s">
        <v>8</v>
      </c>
      <c r="S50" s="93"/>
      <c r="T50" s="93"/>
      <c r="U50" s="12"/>
      <c r="V50" s="219"/>
    </row>
    <row r="51" spans="1:22" ht="13.5" customHeight="1">
      <c r="A51" s="66">
        <f t="shared" si="2"/>
        <v>49</v>
      </c>
      <c r="B51" s="216"/>
      <c r="C51" s="66">
        <f t="shared" si="3"/>
        <v>10</v>
      </c>
      <c r="D51" s="6" t="s">
        <v>81</v>
      </c>
      <c r="E51" s="86" t="s">
        <v>82</v>
      </c>
      <c r="F51" s="20"/>
      <c r="G51" s="20">
        <v>3</v>
      </c>
      <c r="H51" s="20"/>
      <c r="I51" s="20">
        <v>3</v>
      </c>
      <c r="J51" s="9">
        <f t="shared" si="4"/>
        <v>12</v>
      </c>
      <c r="K51" s="93" t="s">
        <v>11</v>
      </c>
      <c r="L51" s="93" t="s">
        <v>11</v>
      </c>
      <c r="M51" s="93" t="s">
        <v>11</v>
      </c>
      <c r="N51" s="24">
        <v>2</v>
      </c>
      <c r="O51" s="9">
        <f t="shared" si="1"/>
        <v>72</v>
      </c>
      <c r="P51" s="93"/>
      <c r="Q51" s="93"/>
      <c r="R51" s="93" t="s">
        <v>5</v>
      </c>
      <c r="S51" s="93"/>
      <c r="T51" s="93"/>
      <c r="U51" s="12"/>
      <c r="V51" s="219"/>
    </row>
    <row r="52" spans="1:22" ht="13.5" customHeight="1">
      <c r="A52" s="66">
        <f t="shared" si="2"/>
        <v>50</v>
      </c>
      <c r="B52" s="216"/>
      <c r="C52" s="66">
        <f t="shared" si="3"/>
        <v>11</v>
      </c>
      <c r="D52" s="6" t="s">
        <v>97</v>
      </c>
      <c r="E52" s="86" t="s">
        <v>98</v>
      </c>
      <c r="F52" s="20"/>
      <c r="G52" s="20">
        <v>3</v>
      </c>
      <c r="H52" s="20"/>
      <c r="I52" s="20"/>
      <c r="J52" s="9">
        <f t="shared" si="4"/>
        <v>12</v>
      </c>
      <c r="K52" s="93" t="s">
        <v>11</v>
      </c>
      <c r="L52" s="93"/>
      <c r="M52" s="93" t="s">
        <v>23</v>
      </c>
      <c r="N52" s="24">
        <v>2</v>
      </c>
      <c r="O52" s="9">
        <f t="shared" si="1"/>
        <v>72</v>
      </c>
      <c r="P52" s="93"/>
      <c r="Q52" s="93"/>
      <c r="R52" s="93"/>
      <c r="S52" s="93" t="s">
        <v>5</v>
      </c>
      <c r="T52" s="93"/>
      <c r="U52" s="12"/>
      <c r="V52" s="219"/>
    </row>
    <row r="53" spans="1:22" ht="13.5" customHeight="1">
      <c r="A53" s="66">
        <f t="shared" si="2"/>
        <v>51</v>
      </c>
      <c r="B53" s="216"/>
      <c r="C53" s="66">
        <f t="shared" si="3"/>
        <v>12</v>
      </c>
      <c r="D53" s="6" t="s">
        <v>134</v>
      </c>
      <c r="E53" s="86" t="s">
        <v>116</v>
      </c>
      <c r="F53" s="20"/>
      <c r="G53" s="20">
        <v>3</v>
      </c>
      <c r="H53" s="20"/>
      <c r="I53" s="20"/>
      <c r="J53" s="9">
        <f t="shared" si="4"/>
        <v>10</v>
      </c>
      <c r="K53" s="93" t="s">
        <v>11</v>
      </c>
      <c r="L53" s="93"/>
      <c r="M53" s="93" t="s">
        <v>17</v>
      </c>
      <c r="N53" s="24">
        <v>2</v>
      </c>
      <c r="O53" s="9">
        <f t="shared" si="1"/>
        <v>72</v>
      </c>
      <c r="P53" s="93"/>
      <c r="Q53" s="93"/>
      <c r="R53" s="93"/>
      <c r="S53" s="93" t="s">
        <v>5</v>
      </c>
      <c r="T53" s="93"/>
      <c r="U53" s="12"/>
      <c r="V53" s="219"/>
    </row>
    <row r="54" spans="1:22" ht="13.5" customHeight="1">
      <c r="A54" s="66">
        <f t="shared" si="2"/>
        <v>52</v>
      </c>
      <c r="B54" s="216"/>
      <c r="C54" s="66">
        <f t="shared" si="3"/>
        <v>13</v>
      </c>
      <c r="D54" s="6" t="s">
        <v>109</v>
      </c>
      <c r="E54" s="86" t="s">
        <v>110</v>
      </c>
      <c r="F54" s="20"/>
      <c r="G54" s="20">
        <v>3</v>
      </c>
      <c r="H54" s="20"/>
      <c r="I54" s="20"/>
      <c r="J54" s="9">
        <f t="shared" si="4"/>
        <v>8</v>
      </c>
      <c r="K54" s="93" t="s">
        <v>11</v>
      </c>
      <c r="L54" s="93"/>
      <c r="M54" s="93" t="s">
        <v>11</v>
      </c>
      <c r="N54" s="24">
        <v>2</v>
      </c>
      <c r="O54" s="9">
        <f t="shared" si="1"/>
        <v>72</v>
      </c>
      <c r="P54" s="93"/>
      <c r="Q54" s="93"/>
      <c r="R54" s="93"/>
      <c r="S54" s="93" t="s">
        <v>5</v>
      </c>
      <c r="T54" s="93"/>
      <c r="U54" s="12"/>
      <c r="V54" s="219"/>
    </row>
    <row r="55" spans="1:22" ht="13.5" customHeight="1">
      <c r="A55" s="66">
        <f t="shared" si="2"/>
        <v>53</v>
      </c>
      <c r="B55" s="216"/>
      <c r="C55" s="66">
        <f t="shared" si="3"/>
        <v>14</v>
      </c>
      <c r="D55" s="6" t="s">
        <v>133</v>
      </c>
      <c r="E55" s="86" t="s">
        <v>115</v>
      </c>
      <c r="F55" s="20"/>
      <c r="G55" s="20">
        <v>3</v>
      </c>
      <c r="H55" s="20"/>
      <c r="I55" s="20"/>
      <c r="J55" s="9">
        <f t="shared" si="4"/>
        <v>12</v>
      </c>
      <c r="K55" s="93" t="s">
        <v>11</v>
      </c>
      <c r="L55" s="93"/>
      <c r="M55" s="93" t="s">
        <v>23</v>
      </c>
      <c r="N55" s="24">
        <v>3</v>
      </c>
      <c r="O55" s="9">
        <f t="shared" si="1"/>
        <v>108</v>
      </c>
      <c r="P55" s="93"/>
      <c r="Q55" s="93"/>
      <c r="R55" s="93" t="s">
        <v>8</v>
      </c>
      <c r="S55" s="93"/>
      <c r="T55" s="93"/>
      <c r="U55" s="12"/>
      <c r="V55" s="219"/>
    </row>
    <row r="56" spans="1:22" ht="13.5" customHeight="1">
      <c r="A56" s="66">
        <f t="shared" si="2"/>
        <v>54</v>
      </c>
      <c r="B56" s="216"/>
      <c r="C56" s="66">
        <f t="shared" si="3"/>
        <v>15</v>
      </c>
      <c r="D56" s="6" t="s">
        <v>83</v>
      </c>
      <c r="E56" s="86" t="s">
        <v>84</v>
      </c>
      <c r="F56" s="20"/>
      <c r="G56" s="20">
        <v>3</v>
      </c>
      <c r="H56" s="20"/>
      <c r="I56" s="20">
        <v>3</v>
      </c>
      <c r="J56" s="9">
        <f t="shared" si="4"/>
        <v>12</v>
      </c>
      <c r="K56" s="93" t="s">
        <v>11</v>
      </c>
      <c r="L56" s="93" t="s">
        <v>11</v>
      </c>
      <c r="M56" s="93" t="s">
        <v>11</v>
      </c>
      <c r="N56" s="24">
        <v>3</v>
      </c>
      <c r="O56" s="9">
        <f t="shared" si="1"/>
        <v>108</v>
      </c>
      <c r="P56" s="93"/>
      <c r="Q56" s="93"/>
      <c r="R56" s="93"/>
      <c r="S56" s="93" t="s">
        <v>8</v>
      </c>
      <c r="T56" s="93"/>
      <c r="U56" s="12"/>
      <c r="V56" s="219"/>
    </row>
    <row r="57" spans="1:22" ht="13.5" customHeight="1">
      <c r="A57" s="66">
        <f t="shared" si="2"/>
        <v>55</v>
      </c>
      <c r="B57" s="216"/>
      <c r="C57" s="66">
        <f t="shared" si="3"/>
        <v>16</v>
      </c>
      <c r="D57" s="6" t="s">
        <v>131</v>
      </c>
      <c r="E57" s="86" t="s">
        <v>162</v>
      </c>
      <c r="F57" s="20"/>
      <c r="G57" s="20">
        <v>3</v>
      </c>
      <c r="H57" s="20"/>
      <c r="I57" s="20"/>
      <c r="J57" s="9">
        <f t="shared" si="4"/>
        <v>12</v>
      </c>
      <c r="K57" s="93" t="s">
        <v>11</v>
      </c>
      <c r="L57" s="93"/>
      <c r="M57" s="93" t="s">
        <v>23</v>
      </c>
      <c r="N57" s="24">
        <v>3</v>
      </c>
      <c r="O57" s="9">
        <f t="shared" si="1"/>
        <v>108</v>
      </c>
      <c r="P57" s="93"/>
      <c r="Q57" s="93"/>
      <c r="R57" s="93"/>
      <c r="S57" s="93" t="s">
        <v>8</v>
      </c>
      <c r="T57" s="93"/>
      <c r="U57" s="12"/>
      <c r="V57" s="219"/>
    </row>
    <row r="58" spans="1:22" ht="13.5" customHeight="1">
      <c r="A58" s="66">
        <f t="shared" si="2"/>
        <v>56</v>
      </c>
      <c r="B58" s="216"/>
      <c r="C58" s="72">
        <f t="shared" si="3"/>
        <v>17</v>
      </c>
      <c r="D58" s="6" t="s">
        <v>130</v>
      </c>
      <c r="E58" s="86" t="s">
        <v>163</v>
      </c>
      <c r="F58" s="20"/>
      <c r="G58" s="20">
        <v>3</v>
      </c>
      <c r="H58" s="20"/>
      <c r="I58" s="20">
        <v>3</v>
      </c>
      <c r="J58" s="9">
        <f t="shared" si="4"/>
        <v>8</v>
      </c>
      <c r="K58" s="93" t="s">
        <v>11</v>
      </c>
      <c r="L58" s="93"/>
      <c r="M58" s="93" t="s">
        <v>11</v>
      </c>
      <c r="N58" s="24">
        <v>3</v>
      </c>
      <c r="O58" s="9">
        <f t="shared" si="1"/>
        <v>108</v>
      </c>
      <c r="P58" s="93"/>
      <c r="Q58" s="93"/>
      <c r="R58" s="93" t="s">
        <v>8</v>
      </c>
      <c r="S58" s="93"/>
      <c r="T58" s="93"/>
      <c r="U58" s="12"/>
      <c r="V58" s="219"/>
    </row>
    <row r="59" spans="1:22" ht="13.5" customHeight="1" thickBot="1">
      <c r="A59" s="69">
        <f t="shared" si="2"/>
        <v>57</v>
      </c>
      <c r="B59" s="217"/>
      <c r="C59" s="67">
        <f t="shared" si="3"/>
        <v>18</v>
      </c>
      <c r="D59" s="62" t="s">
        <v>73</v>
      </c>
      <c r="E59" s="91" t="s">
        <v>74</v>
      </c>
      <c r="F59" s="28"/>
      <c r="G59" s="28">
        <v>3</v>
      </c>
      <c r="H59" s="28"/>
      <c r="I59" s="28">
        <v>3</v>
      </c>
      <c r="J59" s="38">
        <f t="shared" si="4"/>
        <v>12</v>
      </c>
      <c r="K59" s="32" t="s">
        <v>11</v>
      </c>
      <c r="L59" s="32" t="s">
        <v>11</v>
      </c>
      <c r="M59" s="32" t="s">
        <v>11</v>
      </c>
      <c r="N59" s="33">
        <v>3</v>
      </c>
      <c r="O59" s="38">
        <f t="shared" si="1"/>
        <v>108</v>
      </c>
      <c r="P59" s="32"/>
      <c r="Q59" s="32"/>
      <c r="R59" s="32" t="s">
        <v>8</v>
      </c>
      <c r="S59" s="32"/>
      <c r="T59" s="32"/>
      <c r="U59" s="34"/>
      <c r="V59" s="220"/>
    </row>
    <row r="60" spans="1:22" ht="13.5" customHeight="1">
      <c r="A60" s="68">
        <f t="shared" si="2"/>
        <v>58</v>
      </c>
      <c r="B60" s="206">
        <v>4</v>
      </c>
      <c r="C60" s="68">
        <v>1</v>
      </c>
      <c r="D60" s="59" t="s">
        <v>127</v>
      </c>
      <c r="E60" s="87" t="s">
        <v>112</v>
      </c>
      <c r="F60" s="21">
        <v>4</v>
      </c>
      <c r="G60" s="21"/>
      <c r="H60" s="21"/>
      <c r="I60" s="21">
        <v>4</v>
      </c>
      <c r="J60" s="42">
        <f t="shared" si="4"/>
        <v>12</v>
      </c>
      <c r="K60" s="2" t="s">
        <v>11</v>
      </c>
      <c r="L60" s="2"/>
      <c r="M60" s="2" t="s">
        <v>23</v>
      </c>
      <c r="N60" s="43">
        <v>5</v>
      </c>
      <c r="O60" s="42">
        <f t="shared" si="1"/>
        <v>180</v>
      </c>
      <c r="P60" s="2"/>
      <c r="Q60" s="2"/>
      <c r="R60" s="2"/>
      <c r="S60" s="2" t="s">
        <v>14</v>
      </c>
      <c r="T60" s="2"/>
      <c r="U60" s="47"/>
      <c r="V60" s="209" t="s">
        <v>158</v>
      </c>
    </row>
    <row r="61" spans="1:22" ht="13.5" customHeight="1">
      <c r="A61" s="66">
        <f t="shared" si="2"/>
        <v>59</v>
      </c>
      <c r="B61" s="207"/>
      <c r="C61" s="66">
        <f t="shared" si="3"/>
        <v>2</v>
      </c>
      <c r="D61" s="6" t="s">
        <v>125</v>
      </c>
      <c r="E61" s="86" t="s">
        <v>164</v>
      </c>
      <c r="F61" s="20">
        <v>4</v>
      </c>
      <c r="G61" s="20"/>
      <c r="H61" s="20"/>
      <c r="I61" s="20"/>
      <c r="J61" s="9">
        <f t="shared" si="4"/>
        <v>14</v>
      </c>
      <c r="K61" s="93" t="s">
        <v>17</v>
      </c>
      <c r="L61" s="93"/>
      <c r="M61" s="93" t="s">
        <v>23</v>
      </c>
      <c r="N61" s="24">
        <v>6</v>
      </c>
      <c r="O61" s="9">
        <f t="shared" si="1"/>
        <v>216</v>
      </c>
      <c r="P61" s="93"/>
      <c r="Q61" s="93"/>
      <c r="R61" s="93"/>
      <c r="S61" s="93"/>
      <c r="T61" s="93" t="s">
        <v>17</v>
      </c>
      <c r="U61" s="36"/>
      <c r="V61" s="210"/>
    </row>
    <row r="62" spans="1:22" ht="13.5" customHeight="1">
      <c r="A62" s="66">
        <f t="shared" si="2"/>
        <v>60</v>
      </c>
      <c r="B62" s="207"/>
      <c r="C62" s="66">
        <f t="shared" si="3"/>
        <v>3</v>
      </c>
      <c r="D62" s="6" t="s">
        <v>91</v>
      </c>
      <c r="E62" s="86" t="s">
        <v>92</v>
      </c>
      <c r="F62" s="20"/>
      <c r="G62" s="20">
        <v>4</v>
      </c>
      <c r="H62" s="20"/>
      <c r="I62" s="20"/>
      <c r="J62" s="9">
        <f t="shared" si="4"/>
        <v>12</v>
      </c>
      <c r="K62" s="93" t="s">
        <v>11</v>
      </c>
      <c r="L62" s="93"/>
      <c r="M62" s="93" t="s">
        <v>23</v>
      </c>
      <c r="N62" s="24">
        <v>2</v>
      </c>
      <c r="O62" s="9">
        <f t="shared" si="1"/>
        <v>72</v>
      </c>
      <c r="P62" s="93"/>
      <c r="Q62" s="93"/>
      <c r="R62" s="93"/>
      <c r="S62" s="93" t="s">
        <v>5</v>
      </c>
      <c r="T62" s="93"/>
      <c r="U62" s="36"/>
      <c r="V62" s="210"/>
    </row>
    <row r="63" spans="1:22" ht="13.5" customHeight="1">
      <c r="A63" s="66">
        <f t="shared" si="2"/>
        <v>61</v>
      </c>
      <c r="B63" s="207"/>
      <c r="C63" s="66">
        <f t="shared" si="3"/>
        <v>4</v>
      </c>
      <c r="D63" s="6" t="s">
        <v>103</v>
      </c>
      <c r="E63" s="86" t="s">
        <v>104</v>
      </c>
      <c r="F63" s="20"/>
      <c r="G63" s="20">
        <v>4</v>
      </c>
      <c r="H63" s="20"/>
      <c r="I63" s="20">
        <v>4</v>
      </c>
      <c r="J63" s="9">
        <f t="shared" si="4"/>
        <v>12</v>
      </c>
      <c r="K63" s="93" t="s">
        <v>11</v>
      </c>
      <c r="L63" s="93"/>
      <c r="M63" s="93" t="s">
        <v>23</v>
      </c>
      <c r="N63" s="24">
        <v>2</v>
      </c>
      <c r="O63" s="9">
        <f t="shared" si="1"/>
        <v>72</v>
      </c>
      <c r="P63" s="93"/>
      <c r="Q63" s="93"/>
      <c r="R63" s="93"/>
      <c r="S63" s="93" t="s">
        <v>5</v>
      </c>
      <c r="T63" s="93"/>
      <c r="U63" s="36"/>
      <c r="V63" s="210"/>
    </row>
    <row r="64" spans="1:22" ht="13.5" customHeight="1">
      <c r="A64" s="66">
        <f t="shared" si="2"/>
        <v>62</v>
      </c>
      <c r="B64" s="207"/>
      <c r="C64" s="66">
        <f t="shared" si="3"/>
        <v>5</v>
      </c>
      <c r="D64" s="6" t="s">
        <v>107</v>
      </c>
      <c r="E64" s="86" t="s">
        <v>108</v>
      </c>
      <c r="F64" s="20"/>
      <c r="G64" s="20">
        <v>4</v>
      </c>
      <c r="H64" s="20"/>
      <c r="I64" s="20"/>
      <c r="J64" s="9">
        <f t="shared" si="4"/>
        <v>12</v>
      </c>
      <c r="K64" s="93" t="s">
        <v>11</v>
      </c>
      <c r="L64" s="93"/>
      <c r="M64" s="93" t="s">
        <v>23</v>
      </c>
      <c r="N64" s="24">
        <v>2</v>
      </c>
      <c r="O64" s="9">
        <f t="shared" si="1"/>
        <v>72</v>
      </c>
      <c r="P64" s="93"/>
      <c r="Q64" s="93"/>
      <c r="R64" s="93"/>
      <c r="S64" s="93" t="s">
        <v>5</v>
      </c>
      <c r="T64" s="93"/>
      <c r="U64" s="36"/>
      <c r="V64" s="210"/>
    </row>
    <row r="65" spans="1:22" ht="13.5" customHeight="1">
      <c r="A65" s="66">
        <f t="shared" si="2"/>
        <v>63</v>
      </c>
      <c r="B65" s="207"/>
      <c r="C65" s="66">
        <f t="shared" si="3"/>
        <v>6</v>
      </c>
      <c r="D65" s="6" t="s">
        <v>101</v>
      </c>
      <c r="E65" s="86" t="s">
        <v>102</v>
      </c>
      <c r="F65" s="20"/>
      <c r="G65" s="20">
        <v>4</v>
      </c>
      <c r="H65" s="20"/>
      <c r="I65" s="20"/>
      <c r="J65" s="9">
        <f t="shared" si="4"/>
        <v>12</v>
      </c>
      <c r="K65" s="93" t="s">
        <v>11</v>
      </c>
      <c r="L65" s="93"/>
      <c r="M65" s="93" t="s">
        <v>23</v>
      </c>
      <c r="N65" s="24">
        <v>3</v>
      </c>
      <c r="O65" s="9">
        <f t="shared" si="1"/>
        <v>108</v>
      </c>
      <c r="P65" s="93"/>
      <c r="Q65" s="93"/>
      <c r="R65" s="93"/>
      <c r="S65" s="93" t="s">
        <v>8</v>
      </c>
      <c r="T65" s="93"/>
      <c r="U65" s="36"/>
      <c r="V65" s="210"/>
    </row>
    <row r="66" spans="1:22" ht="13.5" customHeight="1">
      <c r="A66" s="66">
        <f t="shared" si="2"/>
        <v>64</v>
      </c>
      <c r="B66" s="207"/>
      <c r="C66" s="66">
        <f t="shared" si="3"/>
        <v>7</v>
      </c>
      <c r="D66" s="6" t="s">
        <v>105</v>
      </c>
      <c r="E66" s="86" t="s">
        <v>106</v>
      </c>
      <c r="F66" s="20"/>
      <c r="G66" s="20">
        <v>4</v>
      </c>
      <c r="H66" s="20"/>
      <c r="I66" s="20"/>
      <c r="J66" s="9">
        <f t="shared" si="4"/>
        <v>12</v>
      </c>
      <c r="K66" s="93" t="s">
        <v>11</v>
      </c>
      <c r="L66" s="93"/>
      <c r="M66" s="93" t="s">
        <v>23</v>
      </c>
      <c r="N66" s="24">
        <v>3</v>
      </c>
      <c r="O66" s="9">
        <f t="shared" si="1"/>
        <v>108</v>
      </c>
      <c r="P66" s="93"/>
      <c r="Q66" s="93"/>
      <c r="R66" s="93"/>
      <c r="S66" s="93" t="s">
        <v>8</v>
      </c>
      <c r="T66" s="93"/>
      <c r="U66" s="36"/>
      <c r="V66" s="210"/>
    </row>
    <row r="67" spans="1:22" ht="13.5" customHeight="1" thickBot="1">
      <c r="A67" s="69">
        <f t="shared" si="2"/>
        <v>65</v>
      </c>
      <c r="B67" s="208"/>
      <c r="C67" s="69">
        <f t="shared" si="3"/>
        <v>8</v>
      </c>
      <c r="D67" s="62" t="s">
        <v>128</v>
      </c>
      <c r="E67" s="91" t="s">
        <v>113</v>
      </c>
      <c r="F67" s="28"/>
      <c r="G67" s="28">
        <v>4</v>
      </c>
      <c r="H67" s="28"/>
      <c r="I67" s="28"/>
      <c r="J67" s="38">
        <f t="shared" si="4"/>
        <v>8</v>
      </c>
      <c r="K67" s="40" t="s">
        <v>11</v>
      </c>
      <c r="L67" s="40"/>
      <c r="M67" s="40" t="s">
        <v>11</v>
      </c>
      <c r="N67" s="33">
        <v>3</v>
      </c>
      <c r="O67" s="38">
        <f t="shared" ref="O67:O70" si="5">N67*36</f>
        <v>108</v>
      </c>
      <c r="P67" s="32"/>
      <c r="Q67" s="32"/>
      <c r="R67" s="32"/>
      <c r="S67" s="32"/>
      <c r="T67" s="32" t="s">
        <v>8</v>
      </c>
      <c r="U67" s="48"/>
      <c r="V67" s="211"/>
    </row>
    <row r="68" spans="1:22" ht="13.5" customHeight="1">
      <c r="A68" s="68">
        <f t="shared" si="2"/>
        <v>66</v>
      </c>
      <c r="B68" s="41"/>
      <c r="C68" s="68">
        <v>1</v>
      </c>
      <c r="D68" s="59"/>
      <c r="E68" s="87" t="s">
        <v>119</v>
      </c>
      <c r="F68" s="21"/>
      <c r="G68" s="21"/>
      <c r="H68" s="21"/>
      <c r="I68" s="3"/>
      <c r="K68" s="79"/>
      <c r="L68" s="78"/>
      <c r="M68" s="78"/>
      <c r="N68" s="76">
        <v>3</v>
      </c>
      <c r="O68" s="42">
        <f t="shared" si="5"/>
        <v>108</v>
      </c>
      <c r="P68" s="2"/>
      <c r="Q68" s="2"/>
      <c r="R68" s="2" t="s">
        <v>8</v>
      </c>
      <c r="S68" s="2"/>
      <c r="T68" s="2"/>
      <c r="U68" s="44"/>
      <c r="V68" s="45"/>
    </row>
    <row r="69" spans="1:22" ht="13.5" customHeight="1" thickBot="1">
      <c r="A69" s="69">
        <f t="shared" ref="A69:A70" si="6">1+A68</f>
        <v>67</v>
      </c>
      <c r="B69" s="31"/>
      <c r="C69" s="69">
        <f t="shared" ref="C69" si="7">1+C68</f>
        <v>2</v>
      </c>
      <c r="D69" s="62"/>
      <c r="E69" s="91" t="s">
        <v>120</v>
      </c>
      <c r="F69" s="28"/>
      <c r="G69" s="28"/>
      <c r="H69" s="28"/>
      <c r="I69" s="37"/>
      <c r="J69" s="80"/>
      <c r="K69" s="4"/>
      <c r="L69" s="4"/>
      <c r="M69" s="4"/>
      <c r="N69" s="77">
        <v>9</v>
      </c>
      <c r="O69" s="38">
        <f t="shared" si="5"/>
        <v>324</v>
      </c>
      <c r="P69" s="32"/>
      <c r="Q69" s="32"/>
      <c r="R69" s="32"/>
      <c r="S69" s="32"/>
      <c r="T69" s="32" t="s">
        <v>26</v>
      </c>
      <c r="U69" s="34"/>
      <c r="V69" s="39"/>
    </row>
    <row r="70" spans="1:22" ht="14.25" customHeight="1" thickBot="1">
      <c r="A70" s="70">
        <f t="shared" si="6"/>
        <v>68</v>
      </c>
      <c r="B70" s="63"/>
      <c r="C70" s="71"/>
      <c r="D70" s="64"/>
      <c r="E70" s="49" t="s">
        <v>121</v>
      </c>
      <c r="F70" s="51"/>
      <c r="G70" s="51"/>
      <c r="H70" s="51"/>
      <c r="I70" s="51"/>
      <c r="J70" s="75"/>
      <c r="K70" s="75"/>
      <c r="L70" s="75"/>
      <c r="M70" s="75"/>
      <c r="N70" s="52">
        <v>6</v>
      </c>
      <c r="O70" s="7">
        <f t="shared" si="5"/>
        <v>216</v>
      </c>
      <c r="P70" s="50"/>
      <c r="Q70" s="50"/>
      <c r="R70" s="50"/>
      <c r="S70" s="50"/>
      <c r="T70" s="50"/>
      <c r="U70" s="212" t="s">
        <v>165</v>
      </c>
      <c r="V70" s="213"/>
    </row>
    <row r="71" spans="1:22" ht="14.25" customHeight="1">
      <c r="F71" s="22"/>
      <c r="G71" s="22"/>
      <c r="H71" s="22"/>
      <c r="I71" s="22"/>
      <c r="J71" s="97">
        <f>SUM(J3:J67)</f>
        <v>782</v>
      </c>
      <c r="N71" s="74">
        <f>SUM(N3:N70)</f>
        <v>240</v>
      </c>
      <c r="O71" s="85">
        <f>N71*36</f>
        <v>8640</v>
      </c>
    </row>
    <row r="72" spans="1:22" ht="14.25" customHeight="1">
      <c r="F72" s="22"/>
      <c r="G72" s="22"/>
      <c r="H72" s="22"/>
      <c r="I72" s="22"/>
    </row>
  </sheetData>
  <mergeCells count="10">
    <mergeCell ref="B60:B67"/>
    <mergeCell ref="V60:V67"/>
    <mergeCell ref="U70:V70"/>
    <mergeCell ref="A1:V1"/>
    <mergeCell ref="B3:B21"/>
    <mergeCell ref="V3:V21"/>
    <mergeCell ref="B22:B41"/>
    <mergeCell ref="V22:V41"/>
    <mergeCell ref="B42:B59"/>
    <mergeCell ref="V42:V59"/>
  </mergeCells>
  <pageMargins left="0.2" right="0.13" top="0.13" bottom="0.18" header="0" footer="0"/>
  <pageSetup paperSize="9" scale="98" orientation="landscape" verticalDpi="0" r:id="rId1"/>
  <headerFooter alignWithMargins="0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3">
    <outlinePr summaryRight="0"/>
  </sheetPr>
  <dimension ref="A1:S72"/>
  <sheetViews>
    <sheetView tabSelected="1" workbookViewId="0">
      <selection activeCell="M34" sqref="M34"/>
    </sheetView>
  </sheetViews>
  <sheetFormatPr defaultColWidth="14.6640625" defaultRowHeight="14.25" customHeight="1"/>
  <cols>
    <col min="1" max="1" width="3.5" style="11" customWidth="1"/>
    <col min="2" max="2" width="4.5" style="11" customWidth="1"/>
    <col min="3" max="3" width="6.1640625" style="11" customWidth="1"/>
    <col min="4" max="4" width="3.6640625" style="11" customWidth="1"/>
    <col min="5" max="5" width="11.83203125" style="1" customWidth="1"/>
    <col min="6" max="6" width="68.1640625" style="146" customWidth="1"/>
    <col min="7" max="8" width="3.83203125" style="23" customWidth="1"/>
    <col min="9" max="9" width="4.5" style="23" customWidth="1"/>
    <col min="10" max="10" width="3.5" style="162" customWidth="1"/>
    <col min="11" max="11" width="4.33203125" style="1" customWidth="1"/>
    <col min="12" max="14" width="4.1640625" style="1" customWidth="1"/>
    <col min="15" max="15" width="5.33203125" style="110" customWidth="1"/>
    <col min="16" max="16" width="5.5" style="5" customWidth="1"/>
    <col min="17" max="17" width="30.33203125" style="121" customWidth="1"/>
    <col min="18" max="18" width="6.6640625" style="11" customWidth="1"/>
    <col min="19" max="19" width="5" style="1" customWidth="1"/>
    <col min="20" max="21" width="21.6640625" style="1" customWidth="1"/>
    <col min="22" max="16384" width="14.6640625" style="1"/>
  </cols>
  <sheetData>
    <row r="1" spans="1:19" ht="23.25" customHeight="1" thickBot="1">
      <c r="A1" s="214" t="s">
        <v>198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1:19" s="29" customFormat="1" ht="15" customHeight="1" thickBot="1">
      <c r="A2" s="13" t="s">
        <v>122</v>
      </c>
      <c r="B2" s="13" t="s">
        <v>147</v>
      </c>
      <c r="C2" s="151" t="s">
        <v>191</v>
      </c>
      <c r="D2" s="13" t="s">
        <v>122</v>
      </c>
      <c r="E2" s="15" t="s">
        <v>154</v>
      </c>
      <c r="F2" s="136" t="s">
        <v>170</v>
      </c>
      <c r="G2" s="82" t="s">
        <v>124</v>
      </c>
      <c r="H2" s="81" t="s">
        <v>171</v>
      </c>
      <c r="I2" s="163" t="s">
        <v>147</v>
      </c>
      <c r="J2" s="152" t="s">
        <v>172</v>
      </c>
      <c r="K2" s="16" t="s">
        <v>142</v>
      </c>
      <c r="L2" s="16" t="s">
        <v>143</v>
      </c>
      <c r="M2" s="17" t="s">
        <v>144</v>
      </c>
      <c r="N2" s="16" t="s">
        <v>145</v>
      </c>
      <c r="O2" s="230" t="s">
        <v>188</v>
      </c>
      <c r="P2" s="231"/>
      <c r="Q2" s="116" t="s">
        <v>169</v>
      </c>
      <c r="R2" s="27" t="s">
        <v>151</v>
      </c>
      <c r="S2" s="27" t="s">
        <v>197</v>
      </c>
    </row>
    <row r="3" spans="1:19" ht="13.5" customHeight="1">
      <c r="A3" s="68">
        <v>1</v>
      </c>
      <c r="B3" s="221">
        <v>1</v>
      </c>
      <c r="C3" s="221">
        <v>1</v>
      </c>
      <c r="D3" s="168">
        <v>1</v>
      </c>
      <c r="E3" s="169" t="s">
        <v>1</v>
      </c>
      <c r="F3" s="170" t="s">
        <v>2</v>
      </c>
      <c r="G3" s="171">
        <v>1</v>
      </c>
      <c r="H3" s="171"/>
      <c r="I3" s="171"/>
      <c r="J3" s="172"/>
      <c r="K3" s="173">
        <f t="shared" ref="K3:K9" si="0">M3+N3+L3</f>
        <v>12</v>
      </c>
      <c r="L3" s="174" t="s">
        <v>23</v>
      </c>
      <c r="M3" s="174" t="s">
        <v>5</v>
      </c>
      <c r="N3" s="174" t="s">
        <v>5</v>
      </c>
      <c r="O3" s="175">
        <v>3</v>
      </c>
      <c r="P3" s="173">
        <f t="shared" ref="P3:P10" si="1">O3*36</f>
        <v>108</v>
      </c>
      <c r="Q3" s="176" t="s">
        <v>173</v>
      </c>
      <c r="R3" s="218" t="s">
        <v>155</v>
      </c>
      <c r="S3" s="227" t="s">
        <v>192</v>
      </c>
    </row>
    <row r="4" spans="1:19" ht="13.5" customHeight="1">
      <c r="A4" s="66">
        <f>1+A3</f>
        <v>2</v>
      </c>
      <c r="B4" s="222"/>
      <c r="C4" s="222"/>
      <c r="D4" s="177">
        <f>1+D3</f>
        <v>2</v>
      </c>
      <c r="E4" s="178" t="s">
        <v>6</v>
      </c>
      <c r="F4" s="179" t="s">
        <v>7</v>
      </c>
      <c r="G4" s="180"/>
      <c r="H4" s="180">
        <v>1</v>
      </c>
      <c r="I4" s="180"/>
      <c r="J4" s="181">
        <v>1</v>
      </c>
      <c r="K4" s="182">
        <f t="shared" si="0"/>
        <v>10</v>
      </c>
      <c r="L4" s="183"/>
      <c r="M4" s="183">
        <v>4</v>
      </c>
      <c r="N4" s="183">
        <v>6</v>
      </c>
      <c r="O4" s="184">
        <v>3</v>
      </c>
      <c r="P4" s="182">
        <f t="shared" si="1"/>
        <v>108</v>
      </c>
      <c r="Q4" s="185" t="s">
        <v>174</v>
      </c>
      <c r="R4" s="219"/>
      <c r="S4" s="228"/>
    </row>
    <row r="5" spans="1:19" ht="13.5" customHeight="1">
      <c r="A5" s="66">
        <f>1+A4</f>
        <v>3</v>
      </c>
      <c r="B5" s="222"/>
      <c r="C5" s="222"/>
      <c r="D5" s="177">
        <f>1+D4</f>
        <v>3</v>
      </c>
      <c r="E5" s="186" t="s">
        <v>37</v>
      </c>
      <c r="F5" s="187" t="s">
        <v>38</v>
      </c>
      <c r="G5" s="188"/>
      <c r="H5" s="188">
        <v>1</v>
      </c>
      <c r="I5" s="188"/>
      <c r="J5" s="189"/>
      <c r="K5" s="190">
        <f t="shared" si="0"/>
        <v>10</v>
      </c>
      <c r="L5" s="191" t="s">
        <v>17</v>
      </c>
      <c r="M5" s="191"/>
      <c r="N5" s="191" t="s">
        <v>11</v>
      </c>
      <c r="O5" s="192">
        <v>3</v>
      </c>
      <c r="P5" s="190">
        <f t="shared" si="1"/>
        <v>108</v>
      </c>
      <c r="Q5" s="176" t="s">
        <v>175</v>
      </c>
      <c r="R5" s="219"/>
      <c r="S5" s="228"/>
    </row>
    <row r="6" spans="1:19" ht="13.5" customHeight="1">
      <c r="A6" s="66">
        <f t="shared" ref="A6:A69" si="2">1+A5</f>
        <v>4</v>
      </c>
      <c r="B6" s="222"/>
      <c r="C6" s="222"/>
      <c r="D6" s="177">
        <f>1+D5</f>
        <v>4</v>
      </c>
      <c r="E6" s="186" t="s">
        <v>79</v>
      </c>
      <c r="F6" s="187" t="s">
        <v>80</v>
      </c>
      <c r="G6" s="188"/>
      <c r="H6" s="188">
        <v>1</v>
      </c>
      <c r="I6" s="188"/>
      <c r="J6" s="189">
        <v>1</v>
      </c>
      <c r="K6" s="190">
        <f t="shared" si="0"/>
        <v>12</v>
      </c>
      <c r="L6" s="191" t="s">
        <v>11</v>
      </c>
      <c r="M6" s="191" t="s">
        <v>11</v>
      </c>
      <c r="N6" s="191" t="s">
        <v>11</v>
      </c>
      <c r="O6" s="192">
        <v>3</v>
      </c>
      <c r="P6" s="190">
        <f t="shared" si="1"/>
        <v>108</v>
      </c>
      <c r="Q6" s="176" t="s">
        <v>173</v>
      </c>
      <c r="R6" s="219"/>
      <c r="S6" s="228"/>
    </row>
    <row r="7" spans="1:19" ht="13.5" customHeight="1">
      <c r="A7" s="66">
        <f t="shared" si="2"/>
        <v>5</v>
      </c>
      <c r="B7" s="222"/>
      <c r="C7" s="222"/>
      <c r="D7" s="177">
        <f t="shared" ref="D7:D10" si="3">1+D6</f>
        <v>5</v>
      </c>
      <c r="E7" s="186" t="s">
        <v>39</v>
      </c>
      <c r="F7" s="187" t="s">
        <v>40</v>
      </c>
      <c r="G7" s="188"/>
      <c r="H7" s="188">
        <v>1</v>
      </c>
      <c r="I7" s="188"/>
      <c r="J7" s="189">
        <v>1</v>
      </c>
      <c r="K7" s="190">
        <f t="shared" si="0"/>
        <v>6</v>
      </c>
      <c r="L7" s="191">
        <v>2</v>
      </c>
      <c r="M7" s="191">
        <v>2</v>
      </c>
      <c r="N7" s="191">
        <v>2</v>
      </c>
      <c r="O7" s="192">
        <v>2</v>
      </c>
      <c r="P7" s="190">
        <f t="shared" si="1"/>
        <v>72</v>
      </c>
      <c r="Q7" s="176" t="s">
        <v>176</v>
      </c>
      <c r="R7" s="219"/>
      <c r="S7" s="228"/>
    </row>
    <row r="8" spans="1:19" ht="13.5" customHeight="1">
      <c r="A8" s="66">
        <f t="shared" si="2"/>
        <v>6</v>
      </c>
      <c r="B8" s="222"/>
      <c r="C8" s="222"/>
      <c r="D8" s="177">
        <f t="shared" si="3"/>
        <v>6</v>
      </c>
      <c r="E8" s="186" t="s">
        <v>21</v>
      </c>
      <c r="F8" s="187" t="s">
        <v>22</v>
      </c>
      <c r="G8" s="188"/>
      <c r="H8" s="188">
        <v>1</v>
      </c>
      <c r="I8" s="188"/>
      <c r="J8" s="189">
        <v>1</v>
      </c>
      <c r="K8" s="190">
        <f t="shared" si="0"/>
        <v>10</v>
      </c>
      <c r="L8" s="191" t="s">
        <v>11</v>
      </c>
      <c r="M8" s="191"/>
      <c r="N8" s="191" t="s">
        <v>17</v>
      </c>
      <c r="O8" s="192">
        <v>3</v>
      </c>
      <c r="P8" s="190">
        <f t="shared" si="1"/>
        <v>108</v>
      </c>
      <c r="Q8" s="176" t="s">
        <v>177</v>
      </c>
      <c r="R8" s="219"/>
      <c r="S8" s="228"/>
    </row>
    <row r="9" spans="1:19" ht="13.5" customHeight="1">
      <c r="A9" s="66">
        <f t="shared" si="2"/>
        <v>7</v>
      </c>
      <c r="B9" s="222"/>
      <c r="C9" s="222"/>
      <c r="D9" s="177">
        <f t="shared" si="3"/>
        <v>7</v>
      </c>
      <c r="E9" s="186" t="s">
        <v>35</v>
      </c>
      <c r="F9" s="187" t="s">
        <v>36</v>
      </c>
      <c r="G9" s="188"/>
      <c r="H9" s="188">
        <v>1</v>
      </c>
      <c r="I9" s="188"/>
      <c r="J9" s="189"/>
      <c r="K9" s="190">
        <f t="shared" si="0"/>
        <v>12</v>
      </c>
      <c r="L9" s="191" t="s">
        <v>17</v>
      </c>
      <c r="M9" s="191"/>
      <c r="N9" s="191" t="s">
        <v>17</v>
      </c>
      <c r="O9" s="192">
        <v>3</v>
      </c>
      <c r="P9" s="190">
        <f t="shared" si="1"/>
        <v>108</v>
      </c>
      <c r="Q9" s="176" t="s">
        <v>178</v>
      </c>
      <c r="R9" s="219"/>
      <c r="S9" s="228"/>
    </row>
    <row r="10" spans="1:19" ht="13.5" customHeight="1" thickBot="1">
      <c r="A10" s="66">
        <f t="shared" si="2"/>
        <v>8</v>
      </c>
      <c r="B10" s="222"/>
      <c r="C10" s="223"/>
      <c r="D10" s="177">
        <f t="shared" si="3"/>
        <v>8</v>
      </c>
      <c r="E10" s="186" t="s">
        <v>117</v>
      </c>
      <c r="F10" s="193" t="s">
        <v>118</v>
      </c>
      <c r="G10" s="188"/>
      <c r="H10" s="188">
        <v>1</v>
      </c>
      <c r="I10" s="188"/>
      <c r="J10" s="189"/>
      <c r="K10" s="191">
        <v>32</v>
      </c>
      <c r="L10" s="191"/>
      <c r="M10" s="191"/>
      <c r="N10" s="191" t="s">
        <v>72</v>
      </c>
      <c r="O10" s="192">
        <v>2</v>
      </c>
      <c r="P10" s="190">
        <f t="shared" si="1"/>
        <v>72</v>
      </c>
      <c r="Q10" s="194" t="s">
        <v>179</v>
      </c>
      <c r="R10" s="219"/>
      <c r="S10" s="228"/>
    </row>
    <row r="11" spans="1:19" ht="13.5" customHeight="1">
      <c r="A11" s="66">
        <f t="shared" si="2"/>
        <v>9</v>
      </c>
      <c r="B11" s="222"/>
      <c r="C11" s="221">
        <v>2</v>
      </c>
      <c r="D11" s="195">
        <v>1</v>
      </c>
      <c r="E11" s="169" t="s">
        <v>6</v>
      </c>
      <c r="F11" s="170" t="s">
        <v>7</v>
      </c>
      <c r="G11" s="171">
        <v>1</v>
      </c>
      <c r="H11" s="171"/>
      <c r="I11" s="171"/>
      <c r="J11" s="172">
        <v>1</v>
      </c>
      <c r="K11" s="173">
        <f t="shared" ref="K11:K21" si="4">M11+N11+L11</f>
        <v>12</v>
      </c>
      <c r="L11" s="174"/>
      <c r="M11" s="174">
        <v>6</v>
      </c>
      <c r="N11" s="174">
        <v>6</v>
      </c>
      <c r="O11" s="175">
        <v>4</v>
      </c>
      <c r="P11" s="173">
        <f t="shared" ref="P11:P22" si="5">O11*36</f>
        <v>144</v>
      </c>
      <c r="Q11" s="185" t="s">
        <v>174</v>
      </c>
      <c r="R11" s="219"/>
      <c r="S11" s="228"/>
    </row>
    <row r="12" spans="1:19" ht="13.5" customHeight="1">
      <c r="A12" s="66">
        <f t="shared" si="2"/>
        <v>10</v>
      </c>
      <c r="B12" s="222"/>
      <c r="C12" s="222"/>
      <c r="D12" s="177">
        <f>1+D11</f>
        <v>2</v>
      </c>
      <c r="E12" s="186" t="s">
        <v>41</v>
      </c>
      <c r="F12" s="187" t="s">
        <v>42</v>
      </c>
      <c r="G12" s="188">
        <v>1</v>
      </c>
      <c r="H12" s="188"/>
      <c r="I12" s="188"/>
      <c r="J12" s="189">
        <v>1</v>
      </c>
      <c r="K12" s="190">
        <f t="shared" si="4"/>
        <v>16</v>
      </c>
      <c r="L12" s="191" t="s">
        <v>11</v>
      </c>
      <c r="M12" s="191" t="s">
        <v>17</v>
      </c>
      <c r="N12" s="191" t="s">
        <v>17</v>
      </c>
      <c r="O12" s="192">
        <v>7</v>
      </c>
      <c r="P12" s="190">
        <f t="shared" si="5"/>
        <v>252</v>
      </c>
      <c r="Q12" s="176" t="s">
        <v>180</v>
      </c>
      <c r="R12" s="219"/>
      <c r="S12" s="228"/>
    </row>
    <row r="13" spans="1:19" ht="13.5" customHeight="1">
      <c r="A13" s="66">
        <f t="shared" si="2"/>
        <v>11</v>
      </c>
      <c r="B13" s="222"/>
      <c r="C13" s="222"/>
      <c r="D13" s="177">
        <f t="shared" ref="D13:D19" si="6">1+D12</f>
        <v>3</v>
      </c>
      <c r="E13" s="186" t="s">
        <v>39</v>
      </c>
      <c r="F13" s="187" t="s">
        <v>40</v>
      </c>
      <c r="G13" s="188">
        <v>1</v>
      </c>
      <c r="H13" s="188"/>
      <c r="I13" s="188"/>
      <c r="J13" s="189">
        <v>1</v>
      </c>
      <c r="K13" s="190">
        <f t="shared" si="4"/>
        <v>8</v>
      </c>
      <c r="L13" s="191">
        <v>4</v>
      </c>
      <c r="M13" s="191">
        <v>2</v>
      </c>
      <c r="N13" s="191">
        <v>2</v>
      </c>
      <c r="O13" s="192">
        <v>3</v>
      </c>
      <c r="P13" s="190">
        <f t="shared" si="5"/>
        <v>108</v>
      </c>
      <c r="Q13" s="176" t="s">
        <v>176</v>
      </c>
      <c r="R13" s="219"/>
      <c r="S13" s="228"/>
    </row>
    <row r="14" spans="1:19" ht="13.5" customHeight="1">
      <c r="A14" s="66">
        <f t="shared" si="2"/>
        <v>12</v>
      </c>
      <c r="B14" s="222"/>
      <c r="C14" s="222"/>
      <c r="D14" s="177">
        <f t="shared" si="6"/>
        <v>4</v>
      </c>
      <c r="E14" s="186" t="s">
        <v>3</v>
      </c>
      <c r="F14" s="187" t="s">
        <v>4</v>
      </c>
      <c r="G14" s="188">
        <v>1</v>
      </c>
      <c r="H14" s="188"/>
      <c r="I14" s="188"/>
      <c r="J14" s="189"/>
      <c r="K14" s="190">
        <f t="shared" si="4"/>
        <v>10</v>
      </c>
      <c r="L14" s="191" t="s">
        <v>17</v>
      </c>
      <c r="M14" s="191" t="s">
        <v>5</v>
      </c>
      <c r="N14" s="191" t="s">
        <v>5</v>
      </c>
      <c r="O14" s="192">
        <v>4</v>
      </c>
      <c r="P14" s="190">
        <f t="shared" si="5"/>
        <v>144</v>
      </c>
      <c r="Q14" s="176" t="s">
        <v>181</v>
      </c>
      <c r="R14" s="219"/>
      <c r="S14" s="228"/>
    </row>
    <row r="15" spans="1:19" ht="13.5" customHeight="1">
      <c r="A15" s="66">
        <f t="shared" si="2"/>
        <v>13</v>
      </c>
      <c r="B15" s="222"/>
      <c r="C15" s="222"/>
      <c r="D15" s="177">
        <f t="shared" si="6"/>
        <v>5</v>
      </c>
      <c r="E15" s="186" t="s">
        <v>9</v>
      </c>
      <c r="F15" s="187" t="s">
        <v>10</v>
      </c>
      <c r="G15" s="188">
        <v>1</v>
      </c>
      <c r="H15" s="188"/>
      <c r="I15" s="188">
        <v>1</v>
      </c>
      <c r="J15" s="189"/>
      <c r="K15" s="190">
        <f t="shared" si="4"/>
        <v>14</v>
      </c>
      <c r="L15" s="191" t="s">
        <v>17</v>
      </c>
      <c r="M15" s="191" t="s">
        <v>11</v>
      </c>
      <c r="N15" s="191" t="s">
        <v>11</v>
      </c>
      <c r="O15" s="192">
        <v>5</v>
      </c>
      <c r="P15" s="190">
        <f t="shared" si="5"/>
        <v>180</v>
      </c>
      <c r="Q15" s="185" t="s">
        <v>182</v>
      </c>
      <c r="R15" s="219"/>
      <c r="S15" s="228"/>
    </row>
    <row r="16" spans="1:19" ht="13.5" customHeight="1">
      <c r="A16" s="66">
        <f t="shared" si="2"/>
        <v>14</v>
      </c>
      <c r="B16" s="222"/>
      <c r="C16" s="222"/>
      <c r="D16" s="177">
        <f t="shared" si="6"/>
        <v>6</v>
      </c>
      <c r="E16" s="186" t="s">
        <v>53</v>
      </c>
      <c r="F16" s="187" t="s">
        <v>160</v>
      </c>
      <c r="G16" s="188">
        <v>1</v>
      </c>
      <c r="H16" s="188"/>
      <c r="I16" s="188"/>
      <c r="J16" s="189"/>
      <c r="K16" s="190">
        <f t="shared" si="4"/>
        <v>12</v>
      </c>
      <c r="L16" s="191" t="s">
        <v>17</v>
      </c>
      <c r="M16" s="191"/>
      <c r="N16" s="191" t="s">
        <v>17</v>
      </c>
      <c r="O16" s="192">
        <v>4</v>
      </c>
      <c r="P16" s="190">
        <f t="shared" si="5"/>
        <v>144</v>
      </c>
      <c r="Q16" s="176" t="s">
        <v>183</v>
      </c>
      <c r="R16" s="219"/>
      <c r="S16" s="228"/>
    </row>
    <row r="17" spans="1:19" ht="13.5" customHeight="1">
      <c r="A17" s="66">
        <f t="shared" si="2"/>
        <v>15</v>
      </c>
      <c r="B17" s="222"/>
      <c r="C17" s="222"/>
      <c r="D17" s="177">
        <f t="shared" si="6"/>
        <v>7</v>
      </c>
      <c r="E17" s="186" t="s">
        <v>15</v>
      </c>
      <c r="F17" s="187" t="s">
        <v>16</v>
      </c>
      <c r="G17" s="188">
        <v>1</v>
      </c>
      <c r="H17" s="188"/>
      <c r="I17" s="188"/>
      <c r="J17" s="189"/>
      <c r="K17" s="190">
        <f t="shared" si="4"/>
        <v>8</v>
      </c>
      <c r="L17" s="191" t="s">
        <v>11</v>
      </c>
      <c r="M17" s="191" t="s">
        <v>5</v>
      </c>
      <c r="N17" s="191" t="s">
        <v>5</v>
      </c>
      <c r="O17" s="192">
        <v>3</v>
      </c>
      <c r="P17" s="190">
        <f t="shared" si="5"/>
        <v>108</v>
      </c>
      <c r="Q17" s="196" t="s">
        <v>184</v>
      </c>
      <c r="R17" s="219"/>
      <c r="S17" s="228"/>
    </row>
    <row r="18" spans="1:19" ht="13.5" customHeight="1">
      <c r="A18" s="66">
        <f>1+A26</f>
        <v>17</v>
      </c>
      <c r="B18" s="222"/>
      <c r="C18" s="222"/>
      <c r="D18" s="177">
        <f>1+D26</f>
        <v>8</v>
      </c>
      <c r="E18" s="186" t="s">
        <v>33</v>
      </c>
      <c r="F18" s="197" t="s">
        <v>34</v>
      </c>
      <c r="G18" s="188"/>
      <c r="H18" s="188">
        <v>1</v>
      </c>
      <c r="I18" s="188"/>
      <c r="J18" s="189">
        <v>1</v>
      </c>
      <c r="K18" s="190">
        <f>M18+N18+L18</f>
        <v>10</v>
      </c>
      <c r="L18" s="191" t="s">
        <v>11</v>
      </c>
      <c r="M18" s="191"/>
      <c r="N18" s="191" t="s">
        <v>17</v>
      </c>
      <c r="O18" s="192">
        <v>3</v>
      </c>
      <c r="P18" s="190">
        <f>O18*36</f>
        <v>108</v>
      </c>
      <c r="Q18" s="196" t="s">
        <v>186</v>
      </c>
      <c r="R18" s="219"/>
      <c r="S18" s="228"/>
    </row>
    <row r="19" spans="1:19" ht="13.5" customHeight="1" thickBot="1">
      <c r="A19" s="66">
        <f t="shared" si="2"/>
        <v>18</v>
      </c>
      <c r="B19" s="223"/>
      <c r="C19" s="223"/>
      <c r="D19" s="177">
        <f t="shared" si="6"/>
        <v>9</v>
      </c>
      <c r="E19" s="198" t="s">
        <v>18</v>
      </c>
      <c r="F19" s="199" t="s">
        <v>19</v>
      </c>
      <c r="G19" s="200"/>
      <c r="H19" s="200">
        <v>1</v>
      </c>
      <c r="I19" s="200"/>
      <c r="J19" s="201"/>
      <c r="K19" s="202">
        <f t="shared" si="4"/>
        <v>12</v>
      </c>
      <c r="L19" s="203" t="s">
        <v>17</v>
      </c>
      <c r="M19" s="203"/>
      <c r="N19" s="203" t="s">
        <v>17</v>
      </c>
      <c r="O19" s="204">
        <v>3</v>
      </c>
      <c r="P19" s="202">
        <f t="shared" si="5"/>
        <v>108</v>
      </c>
      <c r="Q19" s="205" t="s">
        <v>185</v>
      </c>
      <c r="R19" s="220"/>
      <c r="S19" s="229"/>
    </row>
    <row r="20" spans="1:19" ht="13.5" customHeight="1">
      <c r="A20" s="66">
        <f t="shared" si="2"/>
        <v>19</v>
      </c>
      <c r="B20" s="221">
        <v>2</v>
      </c>
      <c r="C20" s="221">
        <v>3</v>
      </c>
      <c r="D20" s="68">
        <v>1</v>
      </c>
      <c r="E20" s="60" t="s">
        <v>31</v>
      </c>
      <c r="F20" s="138" t="s">
        <v>32</v>
      </c>
      <c r="G20" s="25">
        <v>2</v>
      </c>
      <c r="H20" s="25"/>
      <c r="I20" s="54">
        <v>2</v>
      </c>
      <c r="J20" s="154"/>
      <c r="K20" s="14">
        <f t="shared" si="4"/>
        <v>12</v>
      </c>
      <c r="L20" s="10" t="s">
        <v>17</v>
      </c>
      <c r="M20" s="10"/>
      <c r="N20" s="10" t="s">
        <v>17</v>
      </c>
      <c r="O20" s="103">
        <v>4</v>
      </c>
      <c r="P20" s="14">
        <f t="shared" si="5"/>
        <v>144</v>
      </c>
      <c r="Q20" s="122"/>
      <c r="R20" s="224" t="s">
        <v>156</v>
      </c>
      <c r="S20" s="227" t="s">
        <v>193</v>
      </c>
    </row>
    <row r="21" spans="1:19" ht="13.5" customHeight="1">
      <c r="A21" s="66">
        <f t="shared" si="2"/>
        <v>20</v>
      </c>
      <c r="B21" s="222"/>
      <c r="C21" s="222"/>
      <c r="D21" s="66">
        <f>1+D20</f>
        <v>2</v>
      </c>
      <c r="E21" s="6" t="s">
        <v>64</v>
      </c>
      <c r="F21" s="139" t="s">
        <v>65</v>
      </c>
      <c r="G21" s="20">
        <v>2</v>
      </c>
      <c r="H21" s="20"/>
      <c r="I21" s="20"/>
      <c r="J21" s="155"/>
      <c r="K21" s="9">
        <f t="shared" si="4"/>
        <v>16</v>
      </c>
      <c r="L21" s="96" t="s">
        <v>23</v>
      </c>
      <c r="M21" s="96" t="s">
        <v>11</v>
      </c>
      <c r="N21" s="96" t="s">
        <v>11</v>
      </c>
      <c r="O21" s="102">
        <v>5</v>
      </c>
      <c r="P21" s="9">
        <f t="shared" si="5"/>
        <v>180</v>
      </c>
      <c r="Q21" s="118"/>
      <c r="R21" s="225"/>
      <c r="S21" s="228"/>
    </row>
    <row r="22" spans="1:19" ht="13.5" customHeight="1">
      <c r="A22" s="66">
        <f t="shared" si="2"/>
        <v>21</v>
      </c>
      <c r="B22" s="222"/>
      <c r="C22" s="222"/>
      <c r="D22" s="66">
        <f t="shared" ref="D22:D25" si="7">1+D21</f>
        <v>3</v>
      </c>
      <c r="E22" s="6" t="s">
        <v>66</v>
      </c>
      <c r="F22" s="139" t="s">
        <v>67</v>
      </c>
      <c r="G22" s="20">
        <v>2</v>
      </c>
      <c r="H22" s="20"/>
      <c r="I22" s="20"/>
      <c r="J22" s="155"/>
      <c r="K22" s="9">
        <v>18</v>
      </c>
      <c r="L22" s="96">
        <v>6</v>
      </c>
      <c r="M22" s="96"/>
      <c r="N22" s="96">
        <v>12</v>
      </c>
      <c r="O22" s="102">
        <v>5</v>
      </c>
      <c r="P22" s="9">
        <f t="shared" si="5"/>
        <v>180</v>
      </c>
      <c r="Q22" s="118"/>
      <c r="R22" s="225"/>
      <c r="S22" s="228"/>
    </row>
    <row r="23" spans="1:19" ht="13.5" customHeight="1">
      <c r="A23" s="66">
        <f t="shared" si="2"/>
        <v>22</v>
      </c>
      <c r="B23" s="222"/>
      <c r="C23" s="222"/>
      <c r="D23" s="66">
        <f t="shared" si="7"/>
        <v>4</v>
      </c>
      <c r="E23" s="6" t="s">
        <v>68</v>
      </c>
      <c r="F23" s="139" t="s">
        <v>69</v>
      </c>
      <c r="G23" s="20"/>
      <c r="H23" s="20">
        <v>2</v>
      </c>
      <c r="I23" s="20"/>
      <c r="J23" s="155"/>
      <c r="K23" s="9">
        <f t="shared" ref="K23:K67" si="8">M23+N23+L23</f>
        <v>8</v>
      </c>
      <c r="L23" s="96" t="s">
        <v>11</v>
      </c>
      <c r="M23" s="96"/>
      <c r="N23" s="96" t="s">
        <v>11</v>
      </c>
      <c r="O23" s="102">
        <v>2</v>
      </c>
      <c r="P23" s="9">
        <f t="shared" ref="P23:P70" si="9">O23*36</f>
        <v>72</v>
      </c>
      <c r="Q23" s="118"/>
      <c r="R23" s="225"/>
      <c r="S23" s="228"/>
    </row>
    <row r="24" spans="1:19" ht="13.5" customHeight="1">
      <c r="A24" s="66">
        <f t="shared" si="2"/>
        <v>23</v>
      </c>
      <c r="B24" s="222"/>
      <c r="C24" s="222"/>
      <c r="D24" s="66">
        <f t="shared" si="7"/>
        <v>5</v>
      </c>
      <c r="E24" s="6" t="s">
        <v>24</v>
      </c>
      <c r="F24" s="139" t="s">
        <v>25</v>
      </c>
      <c r="G24" s="20"/>
      <c r="H24" s="20">
        <v>2</v>
      </c>
      <c r="I24" s="20"/>
      <c r="J24" s="155"/>
      <c r="K24" s="9">
        <f t="shared" si="8"/>
        <v>12</v>
      </c>
      <c r="L24" s="96" t="s">
        <v>17</v>
      </c>
      <c r="M24" s="96"/>
      <c r="N24" s="96" t="s">
        <v>17</v>
      </c>
      <c r="O24" s="102">
        <v>3</v>
      </c>
      <c r="P24" s="9">
        <f t="shared" si="9"/>
        <v>108</v>
      </c>
      <c r="Q24" s="118"/>
      <c r="R24" s="225"/>
      <c r="S24" s="228"/>
    </row>
    <row r="25" spans="1:19" ht="13.5" customHeight="1">
      <c r="A25" s="66">
        <f t="shared" si="2"/>
        <v>24</v>
      </c>
      <c r="B25" s="222"/>
      <c r="C25" s="222"/>
      <c r="D25" s="66">
        <f t="shared" si="7"/>
        <v>6</v>
      </c>
      <c r="E25" s="6" t="s">
        <v>49</v>
      </c>
      <c r="F25" s="139" t="s">
        <v>50</v>
      </c>
      <c r="G25" s="20"/>
      <c r="H25" s="20">
        <v>2</v>
      </c>
      <c r="I25" s="20"/>
      <c r="J25" s="155"/>
      <c r="K25" s="9">
        <f t="shared" si="8"/>
        <v>10</v>
      </c>
      <c r="L25" s="96" t="s">
        <v>11</v>
      </c>
      <c r="M25" s="96"/>
      <c r="N25" s="96" t="s">
        <v>17</v>
      </c>
      <c r="O25" s="102">
        <v>3</v>
      </c>
      <c r="P25" s="9">
        <f t="shared" si="9"/>
        <v>108</v>
      </c>
      <c r="Q25" s="118"/>
      <c r="R25" s="225"/>
      <c r="S25" s="228"/>
    </row>
    <row r="26" spans="1:19" ht="13.5" customHeight="1">
      <c r="A26" s="66">
        <f>1+A17</f>
        <v>16</v>
      </c>
      <c r="B26" s="222"/>
      <c r="C26" s="222"/>
      <c r="D26" s="66">
        <v>7</v>
      </c>
      <c r="E26" s="6" t="s">
        <v>87</v>
      </c>
      <c r="F26" s="139" t="s">
        <v>88</v>
      </c>
      <c r="G26" s="20"/>
      <c r="H26" s="20">
        <v>2</v>
      </c>
      <c r="I26" s="20"/>
      <c r="J26" s="155"/>
      <c r="K26" s="9">
        <f>M26+N26+L26</f>
        <v>12</v>
      </c>
      <c r="L26" s="96" t="s">
        <v>11</v>
      </c>
      <c r="M26" s="96" t="s">
        <v>11</v>
      </c>
      <c r="N26" s="96" t="s">
        <v>11</v>
      </c>
      <c r="O26" s="102">
        <v>3</v>
      </c>
      <c r="P26" s="9">
        <f>O26*36</f>
        <v>108</v>
      </c>
      <c r="Q26" s="118"/>
      <c r="R26" s="225"/>
      <c r="S26" s="228"/>
    </row>
    <row r="27" spans="1:19" ht="13.5" customHeight="1" thickBot="1">
      <c r="A27" s="66">
        <f>1+A25</f>
        <v>25</v>
      </c>
      <c r="B27" s="222"/>
      <c r="C27" s="223"/>
      <c r="D27" s="69">
        <v>8</v>
      </c>
      <c r="E27" s="61" t="s">
        <v>51</v>
      </c>
      <c r="F27" s="141" t="s">
        <v>52</v>
      </c>
      <c r="G27" s="56"/>
      <c r="H27" s="28">
        <v>2</v>
      </c>
      <c r="I27" s="56"/>
      <c r="J27" s="157"/>
      <c r="K27" s="8">
        <f t="shared" si="8"/>
        <v>8</v>
      </c>
      <c r="L27" s="55" t="s">
        <v>11</v>
      </c>
      <c r="M27" s="55"/>
      <c r="N27" s="55" t="s">
        <v>11</v>
      </c>
      <c r="O27" s="105">
        <v>3</v>
      </c>
      <c r="P27" s="8">
        <f t="shared" si="9"/>
        <v>108</v>
      </c>
      <c r="Q27" s="125"/>
      <c r="R27" s="225"/>
      <c r="S27" s="228"/>
    </row>
    <row r="28" spans="1:19" ht="13.5" customHeight="1">
      <c r="A28" s="66">
        <f t="shared" si="2"/>
        <v>26</v>
      </c>
      <c r="B28" s="222"/>
      <c r="C28" s="221">
        <v>4</v>
      </c>
      <c r="D28" s="72">
        <v>1</v>
      </c>
      <c r="E28" s="6" t="s">
        <v>93</v>
      </c>
      <c r="F28" s="139" t="s">
        <v>94</v>
      </c>
      <c r="G28" s="20">
        <v>2</v>
      </c>
      <c r="H28" s="25"/>
      <c r="I28" s="20"/>
      <c r="J28" s="155"/>
      <c r="K28" s="9">
        <f t="shared" si="8"/>
        <v>16</v>
      </c>
      <c r="L28" s="96" t="s">
        <v>23</v>
      </c>
      <c r="M28" s="96"/>
      <c r="N28" s="96" t="s">
        <v>23</v>
      </c>
      <c r="O28" s="102">
        <v>4</v>
      </c>
      <c r="P28" s="9">
        <f t="shared" si="9"/>
        <v>144</v>
      </c>
      <c r="Q28" s="132"/>
      <c r="R28" s="225"/>
      <c r="S28" s="228"/>
    </row>
    <row r="29" spans="1:19" ht="13.5" customHeight="1">
      <c r="A29" s="66">
        <f t="shared" si="2"/>
        <v>27</v>
      </c>
      <c r="B29" s="222"/>
      <c r="C29" s="222"/>
      <c r="D29" s="66">
        <f t="shared" ref="D29:D57" si="10">1+D28</f>
        <v>2</v>
      </c>
      <c r="E29" s="6" t="s">
        <v>58</v>
      </c>
      <c r="F29" s="139" t="s">
        <v>59</v>
      </c>
      <c r="G29" s="20">
        <v>2</v>
      </c>
      <c r="H29" s="20"/>
      <c r="I29" s="20"/>
      <c r="J29" s="155">
        <v>2</v>
      </c>
      <c r="K29" s="9">
        <f t="shared" si="8"/>
        <v>18</v>
      </c>
      <c r="L29" s="96" t="s">
        <v>17</v>
      </c>
      <c r="M29" s="96" t="s">
        <v>17</v>
      </c>
      <c r="N29" s="96" t="s">
        <v>17</v>
      </c>
      <c r="O29" s="102">
        <v>6</v>
      </c>
      <c r="P29" s="9">
        <f t="shared" si="9"/>
        <v>216</v>
      </c>
      <c r="Q29" s="123"/>
      <c r="R29" s="225"/>
      <c r="S29" s="228"/>
    </row>
    <row r="30" spans="1:19" ht="13.5" customHeight="1">
      <c r="A30" s="66">
        <f t="shared" si="2"/>
        <v>28</v>
      </c>
      <c r="B30" s="222"/>
      <c r="C30" s="222"/>
      <c r="D30" s="66">
        <f t="shared" si="10"/>
        <v>3</v>
      </c>
      <c r="E30" s="6" t="s">
        <v>56</v>
      </c>
      <c r="F30" s="139" t="s">
        <v>57</v>
      </c>
      <c r="G30" s="20">
        <v>2</v>
      </c>
      <c r="H30" s="20"/>
      <c r="I30" s="30">
        <v>2</v>
      </c>
      <c r="J30" s="155"/>
      <c r="K30" s="9">
        <f>M30+N30+L30</f>
        <v>20</v>
      </c>
      <c r="L30" s="96" t="s">
        <v>23</v>
      </c>
      <c r="M30" s="96" t="s">
        <v>11</v>
      </c>
      <c r="N30" s="96" t="s">
        <v>23</v>
      </c>
      <c r="O30" s="102">
        <v>6</v>
      </c>
      <c r="P30" s="9">
        <f>O30*36</f>
        <v>216</v>
      </c>
      <c r="Q30" s="118"/>
      <c r="R30" s="225"/>
      <c r="S30" s="228"/>
    </row>
    <row r="31" spans="1:19" ht="13.5" customHeight="1">
      <c r="A31" s="66">
        <f t="shared" si="2"/>
        <v>29</v>
      </c>
      <c r="B31" s="222"/>
      <c r="C31" s="222"/>
      <c r="D31" s="66">
        <f t="shared" si="10"/>
        <v>4</v>
      </c>
      <c r="E31" s="6" t="s">
        <v>54</v>
      </c>
      <c r="F31" s="139" t="s">
        <v>55</v>
      </c>
      <c r="G31" s="20"/>
      <c r="H31" s="20">
        <v>2</v>
      </c>
      <c r="I31" s="20"/>
      <c r="J31" s="155"/>
      <c r="K31" s="9">
        <f t="shared" si="8"/>
        <v>10</v>
      </c>
      <c r="L31" s="96" t="s">
        <v>11</v>
      </c>
      <c r="M31" s="96"/>
      <c r="N31" s="96" t="s">
        <v>17</v>
      </c>
      <c r="O31" s="102">
        <v>3</v>
      </c>
      <c r="P31" s="9">
        <f t="shared" si="9"/>
        <v>108</v>
      </c>
      <c r="Q31" s="118"/>
      <c r="R31" s="225"/>
      <c r="S31" s="228"/>
    </row>
    <row r="32" spans="1:19" ht="13.5" customHeight="1">
      <c r="A32" s="66">
        <f t="shared" si="2"/>
        <v>30</v>
      </c>
      <c r="B32" s="222"/>
      <c r="C32" s="222"/>
      <c r="D32" s="66">
        <f t="shared" si="10"/>
        <v>5</v>
      </c>
      <c r="E32" s="6" t="s">
        <v>27</v>
      </c>
      <c r="F32" s="139" t="s">
        <v>28</v>
      </c>
      <c r="G32" s="1"/>
      <c r="H32" s="20">
        <v>2</v>
      </c>
      <c r="I32" s="20"/>
      <c r="J32" s="155">
        <v>2</v>
      </c>
      <c r="K32" s="9">
        <v>6</v>
      </c>
      <c r="L32" s="96"/>
      <c r="M32" s="96"/>
      <c r="N32" s="96">
        <v>6</v>
      </c>
      <c r="O32" s="102">
        <v>2</v>
      </c>
      <c r="P32" s="9">
        <f t="shared" si="9"/>
        <v>72</v>
      </c>
      <c r="Q32" s="117"/>
      <c r="R32" s="225"/>
      <c r="S32" s="228"/>
    </row>
    <row r="33" spans="1:19" ht="13.5" customHeight="1">
      <c r="A33" s="66">
        <f t="shared" si="2"/>
        <v>31</v>
      </c>
      <c r="B33" s="222"/>
      <c r="C33" s="222"/>
      <c r="D33" s="66">
        <f t="shared" si="10"/>
        <v>6</v>
      </c>
      <c r="E33" s="6" t="s">
        <v>43</v>
      </c>
      <c r="F33" s="139" t="s">
        <v>44</v>
      </c>
      <c r="G33" s="20"/>
      <c r="H33" s="20">
        <v>2</v>
      </c>
      <c r="I33" s="20"/>
      <c r="J33" s="155"/>
      <c r="K33" s="9">
        <f>M33+N33+L33</f>
        <v>6</v>
      </c>
      <c r="L33" s="96">
        <v>2</v>
      </c>
      <c r="M33" s="96"/>
      <c r="N33" s="96">
        <v>4</v>
      </c>
      <c r="O33" s="102">
        <v>2</v>
      </c>
      <c r="P33" s="9">
        <f t="shared" ref="P33:P37" si="11">O33*36</f>
        <v>72</v>
      </c>
      <c r="Q33" s="118"/>
      <c r="R33" s="225"/>
      <c r="S33" s="228"/>
    </row>
    <row r="34" spans="1:19" ht="13.5" customHeight="1" thickBot="1">
      <c r="A34" s="66">
        <f t="shared" si="2"/>
        <v>32</v>
      </c>
      <c r="B34" s="223"/>
      <c r="C34" s="223"/>
      <c r="D34" s="69">
        <f t="shared" si="10"/>
        <v>7</v>
      </c>
      <c r="E34" s="6" t="s">
        <v>12</v>
      </c>
      <c r="F34" s="139" t="s">
        <v>13</v>
      </c>
      <c r="G34" s="20"/>
      <c r="H34" s="20">
        <v>2</v>
      </c>
      <c r="I34" s="20"/>
      <c r="J34" s="155"/>
      <c r="K34" s="9">
        <f>M34+N34+L34</f>
        <v>10</v>
      </c>
      <c r="L34" s="96" t="s">
        <v>17</v>
      </c>
      <c r="M34" s="96"/>
      <c r="N34" s="96" t="s">
        <v>11</v>
      </c>
      <c r="O34" s="102">
        <v>3</v>
      </c>
      <c r="P34" s="9">
        <f t="shared" si="11"/>
        <v>108</v>
      </c>
      <c r="Q34" s="118"/>
      <c r="R34" s="226"/>
      <c r="S34" s="229"/>
    </row>
    <row r="35" spans="1:19" ht="13.5" customHeight="1">
      <c r="A35" s="66">
        <f t="shared" si="2"/>
        <v>33</v>
      </c>
      <c r="B35" s="221">
        <v>3</v>
      </c>
      <c r="C35" s="221">
        <v>5</v>
      </c>
      <c r="D35" s="113">
        <v>1</v>
      </c>
      <c r="E35" s="59" t="s">
        <v>129</v>
      </c>
      <c r="F35" s="137" t="s">
        <v>161</v>
      </c>
      <c r="G35" s="21">
        <v>3</v>
      </c>
      <c r="H35" s="21"/>
      <c r="I35" s="21"/>
      <c r="J35" s="153">
        <v>3</v>
      </c>
      <c r="K35" s="42">
        <f>M35+N35+L35</f>
        <v>12</v>
      </c>
      <c r="L35" s="2" t="s">
        <v>11</v>
      </c>
      <c r="M35" s="2"/>
      <c r="N35" s="2" t="s">
        <v>23</v>
      </c>
      <c r="O35" s="104">
        <v>4</v>
      </c>
      <c r="P35" s="42">
        <f t="shared" si="11"/>
        <v>144</v>
      </c>
      <c r="Q35" s="124"/>
      <c r="R35" s="218" t="s">
        <v>166</v>
      </c>
      <c r="S35" s="227" t="s">
        <v>194</v>
      </c>
    </row>
    <row r="36" spans="1:19" ht="13.5" customHeight="1">
      <c r="A36" s="66">
        <f t="shared" si="2"/>
        <v>34</v>
      </c>
      <c r="B36" s="222"/>
      <c r="C36" s="222"/>
      <c r="D36" s="101">
        <f>1+D35</f>
        <v>2</v>
      </c>
      <c r="E36" s="6" t="s">
        <v>27</v>
      </c>
      <c r="F36" s="139" t="s">
        <v>28</v>
      </c>
      <c r="G36" s="20">
        <v>3</v>
      </c>
      <c r="H36" s="20"/>
      <c r="I36" s="20"/>
      <c r="J36" s="155">
        <v>3</v>
      </c>
      <c r="K36" s="9">
        <v>8</v>
      </c>
      <c r="L36" s="96"/>
      <c r="M36" s="96"/>
      <c r="N36" s="96">
        <v>8</v>
      </c>
      <c r="O36" s="102">
        <v>4</v>
      </c>
      <c r="P36" s="9">
        <f t="shared" si="11"/>
        <v>144</v>
      </c>
      <c r="Q36" s="117"/>
      <c r="R36" s="219"/>
      <c r="S36" s="228"/>
    </row>
    <row r="37" spans="1:19" ht="13.5" customHeight="1">
      <c r="A37" s="66">
        <f t="shared" si="2"/>
        <v>35</v>
      </c>
      <c r="B37" s="222"/>
      <c r="C37" s="222"/>
      <c r="D37" s="101">
        <f>1+D36</f>
        <v>3</v>
      </c>
      <c r="E37" s="6" t="s">
        <v>75</v>
      </c>
      <c r="F37" s="139" t="s">
        <v>76</v>
      </c>
      <c r="G37" s="20">
        <v>3</v>
      </c>
      <c r="H37" s="20"/>
      <c r="I37" s="30">
        <v>3</v>
      </c>
      <c r="J37" s="155"/>
      <c r="K37" s="9">
        <f>M37+N37+L37</f>
        <v>12</v>
      </c>
      <c r="L37" s="96" t="s">
        <v>11</v>
      </c>
      <c r="M37" s="96" t="s">
        <v>11</v>
      </c>
      <c r="N37" s="96" t="s">
        <v>11</v>
      </c>
      <c r="O37" s="102">
        <v>5</v>
      </c>
      <c r="P37" s="9">
        <f t="shared" si="11"/>
        <v>180</v>
      </c>
      <c r="Q37" s="118"/>
      <c r="R37" s="219"/>
      <c r="S37" s="228"/>
    </row>
    <row r="38" spans="1:19" ht="13.5" customHeight="1">
      <c r="A38" s="66">
        <f t="shared" si="2"/>
        <v>36</v>
      </c>
      <c r="B38" s="222"/>
      <c r="C38" s="222"/>
      <c r="D38" s="101">
        <f t="shared" ref="D38:D41" si="12">1+D37</f>
        <v>4</v>
      </c>
      <c r="E38" s="6" t="s">
        <v>89</v>
      </c>
      <c r="F38" s="139" t="s">
        <v>90</v>
      </c>
      <c r="G38" s="20"/>
      <c r="H38" s="20">
        <v>3</v>
      </c>
      <c r="I38" s="20"/>
      <c r="J38" s="155">
        <v>3</v>
      </c>
      <c r="K38" s="9">
        <f t="shared" si="8"/>
        <v>12</v>
      </c>
      <c r="L38" s="96" t="s">
        <v>11</v>
      </c>
      <c r="M38" s="96"/>
      <c r="N38" s="96" t="s">
        <v>23</v>
      </c>
      <c r="O38" s="102">
        <v>2</v>
      </c>
      <c r="P38" s="9">
        <f t="shared" si="9"/>
        <v>72</v>
      </c>
      <c r="Q38" s="118"/>
      <c r="R38" s="219"/>
      <c r="S38" s="228"/>
    </row>
    <row r="39" spans="1:19" ht="13.5" customHeight="1">
      <c r="A39" s="66">
        <f t="shared" si="2"/>
        <v>37</v>
      </c>
      <c r="B39" s="222"/>
      <c r="C39" s="222"/>
      <c r="D39" s="101">
        <f t="shared" si="12"/>
        <v>5</v>
      </c>
      <c r="E39" s="6" t="s">
        <v>77</v>
      </c>
      <c r="F39" s="139" t="s">
        <v>78</v>
      </c>
      <c r="G39" s="20"/>
      <c r="H39" s="20">
        <v>3</v>
      </c>
      <c r="I39" s="20"/>
      <c r="J39" s="155"/>
      <c r="K39" s="9">
        <f t="shared" si="8"/>
        <v>12</v>
      </c>
      <c r="L39" s="96" t="s">
        <v>11</v>
      </c>
      <c r="M39" s="96" t="s">
        <v>11</v>
      </c>
      <c r="N39" s="96" t="s">
        <v>11</v>
      </c>
      <c r="O39" s="102">
        <v>3</v>
      </c>
      <c r="P39" s="9">
        <f t="shared" si="9"/>
        <v>108</v>
      </c>
      <c r="Q39" s="123"/>
      <c r="R39" s="219"/>
      <c r="S39" s="228"/>
    </row>
    <row r="40" spans="1:19" ht="13.5" customHeight="1">
      <c r="A40" s="66">
        <f t="shared" si="2"/>
        <v>38</v>
      </c>
      <c r="B40" s="222"/>
      <c r="C40" s="222"/>
      <c r="D40" s="101">
        <f t="shared" si="12"/>
        <v>6</v>
      </c>
      <c r="E40" s="6" t="s">
        <v>45</v>
      </c>
      <c r="F40" s="139" t="s">
        <v>46</v>
      </c>
      <c r="G40" s="20"/>
      <c r="H40" s="20">
        <v>3</v>
      </c>
      <c r="I40" s="20"/>
      <c r="J40" s="155">
        <v>3</v>
      </c>
      <c r="K40" s="9">
        <f t="shared" si="8"/>
        <v>12</v>
      </c>
      <c r="L40" s="96" t="s">
        <v>11</v>
      </c>
      <c r="M40" s="96" t="s">
        <v>11</v>
      </c>
      <c r="N40" s="96" t="s">
        <v>11</v>
      </c>
      <c r="O40" s="102">
        <v>2</v>
      </c>
      <c r="P40" s="9">
        <f t="shared" si="9"/>
        <v>72</v>
      </c>
      <c r="Q40" s="118"/>
      <c r="R40" s="219"/>
      <c r="S40" s="228"/>
    </row>
    <row r="41" spans="1:19" ht="13.5" customHeight="1">
      <c r="A41" s="66">
        <f t="shared" si="2"/>
        <v>39</v>
      </c>
      <c r="B41" s="222"/>
      <c r="C41" s="222"/>
      <c r="D41" s="101">
        <f t="shared" si="12"/>
        <v>7</v>
      </c>
      <c r="E41" s="6" t="s">
        <v>29</v>
      </c>
      <c r="F41" s="139" t="s">
        <v>30</v>
      </c>
      <c r="G41" s="20"/>
      <c r="H41" s="20">
        <v>3</v>
      </c>
      <c r="I41" s="20"/>
      <c r="J41" s="155">
        <v>3</v>
      </c>
      <c r="K41" s="9">
        <f t="shared" si="8"/>
        <v>12</v>
      </c>
      <c r="L41" s="96" t="s">
        <v>17</v>
      </c>
      <c r="M41" s="96"/>
      <c r="N41" s="96" t="s">
        <v>17</v>
      </c>
      <c r="O41" s="102">
        <v>3</v>
      </c>
      <c r="P41" s="9">
        <f t="shared" si="9"/>
        <v>108</v>
      </c>
      <c r="Q41" s="123"/>
      <c r="R41" s="219"/>
      <c r="S41" s="228"/>
    </row>
    <row r="42" spans="1:19" ht="13.5" customHeight="1" thickBot="1">
      <c r="A42" s="66">
        <f t="shared" si="2"/>
        <v>40</v>
      </c>
      <c r="B42" s="222"/>
      <c r="C42" s="223"/>
      <c r="D42" s="112">
        <f t="shared" si="10"/>
        <v>8</v>
      </c>
      <c r="E42" s="62" t="s">
        <v>85</v>
      </c>
      <c r="F42" s="140" t="s">
        <v>86</v>
      </c>
      <c r="G42" s="28"/>
      <c r="H42" s="28">
        <v>3</v>
      </c>
      <c r="I42" s="28"/>
      <c r="J42" s="156"/>
      <c r="K42" s="38">
        <f t="shared" si="8"/>
        <v>12</v>
      </c>
      <c r="L42" s="32" t="s">
        <v>11</v>
      </c>
      <c r="M42" s="32" t="s">
        <v>11</v>
      </c>
      <c r="N42" s="32" t="s">
        <v>11</v>
      </c>
      <c r="O42" s="106">
        <v>3</v>
      </c>
      <c r="P42" s="38">
        <f t="shared" si="9"/>
        <v>108</v>
      </c>
      <c r="Q42" s="125"/>
      <c r="R42" s="219"/>
      <c r="S42" s="228"/>
    </row>
    <row r="43" spans="1:19" ht="13.5" customHeight="1">
      <c r="A43" s="66">
        <f t="shared" si="2"/>
        <v>41</v>
      </c>
      <c r="B43" s="222"/>
      <c r="C43" s="221">
        <v>6</v>
      </c>
      <c r="D43" s="101">
        <v>1</v>
      </c>
      <c r="E43" s="6" t="s">
        <v>60</v>
      </c>
      <c r="F43" s="139" t="s">
        <v>61</v>
      </c>
      <c r="G43" s="20">
        <v>3</v>
      </c>
      <c r="H43" s="20"/>
      <c r="I43" s="20"/>
      <c r="J43" s="155">
        <v>3</v>
      </c>
      <c r="K43" s="9">
        <f t="shared" si="8"/>
        <v>16</v>
      </c>
      <c r="L43" s="96" t="s">
        <v>23</v>
      </c>
      <c r="M43" s="96" t="s">
        <v>11</v>
      </c>
      <c r="N43" s="96" t="s">
        <v>11</v>
      </c>
      <c r="O43" s="102">
        <v>5</v>
      </c>
      <c r="P43" s="9">
        <f t="shared" si="9"/>
        <v>180</v>
      </c>
      <c r="Q43" s="118"/>
      <c r="R43" s="219"/>
      <c r="S43" s="228"/>
    </row>
    <row r="44" spans="1:19" ht="13.5" customHeight="1">
      <c r="A44" s="66">
        <f t="shared" si="2"/>
        <v>42</v>
      </c>
      <c r="B44" s="222"/>
      <c r="C44" s="222"/>
      <c r="D44" s="101">
        <f t="shared" si="10"/>
        <v>2</v>
      </c>
      <c r="E44" s="6" t="s">
        <v>47</v>
      </c>
      <c r="F44" s="139" t="s">
        <v>48</v>
      </c>
      <c r="G44" s="20">
        <v>3</v>
      </c>
      <c r="H44" s="20"/>
      <c r="I44" s="20"/>
      <c r="J44" s="155">
        <v>3</v>
      </c>
      <c r="K44" s="9">
        <f t="shared" si="8"/>
        <v>10</v>
      </c>
      <c r="L44" s="96" t="s">
        <v>11</v>
      </c>
      <c r="M44" s="96"/>
      <c r="N44" s="96" t="s">
        <v>17</v>
      </c>
      <c r="O44" s="102">
        <v>4</v>
      </c>
      <c r="P44" s="9">
        <f t="shared" si="9"/>
        <v>144</v>
      </c>
      <c r="Q44" s="118"/>
      <c r="R44" s="219"/>
      <c r="S44" s="228"/>
    </row>
    <row r="45" spans="1:19" ht="13.5" customHeight="1">
      <c r="A45" s="66">
        <f t="shared" si="2"/>
        <v>43</v>
      </c>
      <c r="B45" s="222"/>
      <c r="C45" s="222"/>
      <c r="D45" s="66">
        <f>1+D58</f>
        <v>2</v>
      </c>
      <c r="E45" s="6" t="s">
        <v>99</v>
      </c>
      <c r="F45" s="139" t="s">
        <v>100</v>
      </c>
      <c r="G45" s="20">
        <v>3</v>
      </c>
      <c r="H45" s="20"/>
      <c r="I45" s="20"/>
      <c r="J45" s="155"/>
      <c r="K45" s="9">
        <f>M45+N45+L45</f>
        <v>12</v>
      </c>
      <c r="L45" s="96" t="s">
        <v>11</v>
      </c>
      <c r="M45" s="96"/>
      <c r="N45" s="96" t="s">
        <v>23</v>
      </c>
      <c r="O45" s="102">
        <v>4</v>
      </c>
      <c r="P45" s="9">
        <f>O45*36</f>
        <v>144</v>
      </c>
      <c r="Q45" s="123"/>
      <c r="R45" s="219"/>
      <c r="S45" s="228"/>
    </row>
    <row r="46" spans="1:19" ht="13.5" customHeight="1">
      <c r="A46" s="66">
        <f t="shared" si="2"/>
        <v>44</v>
      </c>
      <c r="B46" s="222"/>
      <c r="C46" s="222"/>
      <c r="D46" s="101">
        <f>1+D52</f>
        <v>4</v>
      </c>
      <c r="E46" s="6" t="s">
        <v>62</v>
      </c>
      <c r="F46" s="139" t="s">
        <v>63</v>
      </c>
      <c r="G46" s="20"/>
      <c r="H46" s="20">
        <v>3</v>
      </c>
      <c r="I46" s="20"/>
      <c r="J46" s="155">
        <v>3</v>
      </c>
      <c r="K46" s="9">
        <f t="shared" si="8"/>
        <v>12</v>
      </c>
      <c r="L46" s="96" t="s">
        <v>11</v>
      </c>
      <c r="M46" s="96" t="s">
        <v>11</v>
      </c>
      <c r="N46" s="96" t="s">
        <v>11</v>
      </c>
      <c r="O46" s="102">
        <v>3</v>
      </c>
      <c r="P46" s="9">
        <f t="shared" si="9"/>
        <v>108</v>
      </c>
      <c r="Q46" s="118"/>
      <c r="R46" s="219"/>
      <c r="S46" s="228"/>
    </row>
    <row r="47" spans="1:19" ht="13.5" customHeight="1">
      <c r="A47" s="66">
        <f t="shared" si="2"/>
        <v>45</v>
      </c>
      <c r="B47" s="222"/>
      <c r="C47" s="222"/>
      <c r="D47" s="101">
        <f t="shared" si="10"/>
        <v>5</v>
      </c>
      <c r="E47" s="6" t="s">
        <v>81</v>
      </c>
      <c r="F47" s="139" t="s">
        <v>82</v>
      </c>
      <c r="G47" s="20"/>
      <c r="H47" s="20">
        <v>3</v>
      </c>
      <c r="I47" s="20"/>
      <c r="J47" s="155">
        <v>3</v>
      </c>
      <c r="K47" s="9">
        <f t="shared" si="8"/>
        <v>12</v>
      </c>
      <c r="L47" s="96" t="s">
        <v>11</v>
      </c>
      <c r="M47" s="96" t="s">
        <v>11</v>
      </c>
      <c r="N47" s="96" t="s">
        <v>11</v>
      </c>
      <c r="O47" s="102">
        <v>2</v>
      </c>
      <c r="P47" s="9">
        <f t="shared" si="9"/>
        <v>72</v>
      </c>
      <c r="Q47" s="118"/>
      <c r="R47" s="219"/>
      <c r="S47" s="228"/>
    </row>
    <row r="48" spans="1:19" ht="13.5" customHeight="1">
      <c r="A48" s="66">
        <f t="shared" si="2"/>
        <v>46</v>
      </c>
      <c r="B48" s="222"/>
      <c r="C48" s="222"/>
      <c r="D48" s="101">
        <f t="shared" si="10"/>
        <v>6</v>
      </c>
      <c r="E48" s="6" t="s">
        <v>97</v>
      </c>
      <c r="F48" s="139" t="s">
        <v>98</v>
      </c>
      <c r="G48" s="20"/>
      <c r="H48" s="20">
        <v>3</v>
      </c>
      <c r="I48" s="20"/>
      <c r="J48" s="155"/>
      <c r="K48" s="9">
        <f t="shared" si="8"/>
        <v>12</v>
      </c>
      <c r="L48" s="96" t="s">
        <v>11</v>
      </c>
      <c r="M48" s="96"/>
      <c r="N48" s="96" t="s">
        <v>23</v>
      </c>
      <c r="O48" s="102">
        <v>2</v>
      </c>
      <c r="P48" s="9">
        <f t="shared" si="9"/>
        <v>72</v>
      </c>
      <c r="Q48" s="123"/>
      <c r="R48" s="219"/>
      <c r="S48" s="228"/>
    </row>
    <row r="49" spans="1:19" ht="13.5" customHeight="1">
      <c r="A49" s="66">
        <f t="shared" si="2"/>
        <v>47</v>
      </c>
      <c r="B49" s="222"/>
      <c r="C49" s="222"/>
      <c r="D49" s="101">
        <f t="shared" si="10"/>
        <v>7</v>
      </c>
      <c r="E49" s="6" t="s">
        <v>134</v>
      </c>
      <c r="F49" s="139" t="s">
        <v>116</v>
      </c>
      <c r="G49" s="20"/>
      <c r="H49" s="20">
        <v>3</v>
      </c>
      <c r="I49" s="20"/>
      <c r="J49" s="155"/>
      <c r="K49" s="9">
        <f t="shared" si="8"/>
        <v>10</v>
      </c>
      <c r="L49" s="96" t="s">
        <v>11</v>
      </c>
      <c r="M49" s="96"/>
      <c r="N49" s="96" t="s">
        <v>17</v>
      </c>
      <c r="O49" s="102">
        <v>2</v>
      </c>
      <c r="P49" s="9">
        <f t="shared" si="9"/>
        <v>72</v>
      </c>
      <c r="Q49" s="118"/>
      <c r="R49" s="219"/>
      <c r="S49" s="228"/>
    </row>
    <row r="50" spans="1:19" ht="13.5" customHeight="1" thickBot="1">
      <c r="A50" s="66">
        <f t="shared" si="2"/>
        <v>48</v>
      </c>
      <c r="B50" s="223"/>
      <c r="C50" s="223"/>
      <c r="D50" s="112">
        <f t="shared" si="10"/>
        <v>8</v>
      </c>
      <c r="E50" s="133" t="s">
        <v>133</v>
      </c>
      <c r="F50" s="140" t="s">
        <v>115</v>
      </c>
      <c r="G50" s="28"/>
      <c r="H50" s="28">
        <v>3</v>
      </c>
      <c r="I50" s="28"/>
      <c r="J50" s="156"/>
      <c r="K50" s="38">
        <f t="shared" ref="K50:K66" si="13">M50+N50+L50</f>
        <v>12</v>
      </c>
      <c r="L50" s="32" t="s">
        <v>11</v>
      </c>
      <c r="M50" s="32"/>
      <c r="N50" s="32" t="s">
        <v>23</v>
      </c>
      <c r="O50" s="106">
        <v>3</v>
      </c>
      <c r="P50" s="38">
        <f t="shared" ref="P50:P66" si="14">O50*36</f>
        <v>108</v>
      </c>
      <c r="Q50" s="125"/>
      <c r="R50" s="220"/>
      <c r="S50" s="229"/>
    </row>
    <row r="51" spans="1:19" ht="13.5" customHeight="1">
      <c r="A51" s="66">
        <f t="shared" si="2"/>
        <v>49</v>
      </c>
      <c r="B51" s="234">
        <v>4</v>
      </c>
      <c r="C51" s="234">
        <v>7</v>
      </c>
      <c r="D51" s="66">
        <v>1</v>
      </c>
      <c r="E51" s="128" t="s">
        <v>70</v>
      </c>
      <c r="F51" s="142" t="s">
        <v>71</v>
      </c>
      <c r="G51" s="129">
        <v>4</v>
      </c>
      <c r="H51" s="129"/>
      <c r="I51" s="129"/>
      <c r="J51" s="158">
        <v>4</v>
      </c>
      <c r="K51" s="130">
        <f t="shared" si="13"/>
        <v>12</v>
      </c>
      <c r="L51" s="99" t="s">
        <v>11</v>
      </c>
      <c r="M51" s="99" t="s">
        <v>11</v>
      </c>
      <c r="N51" s="99" t="s">
        <v>11</v>
      </c>
      <c r="O51" s="131">
        <v>4</v>
      </c>
      <c r="P51" s="130">
        <f t="shared" si="14"/>
        <v>144</v>
      </c>
      <c r="Q51" s="132"/>
      <c r="R51" s="237" t="s">
        <v>167</v>
      </c>
      <c r="S51" s="227" t="s">
        <v>195</v>
      </c>
    </row>
    <row r="52" spans="1:19" ht="13.5" customHeight="1">
      <c r="A52" s="66">
        <f t="shared" si="2"/>
        <v>50</v>
      </c>
      <c r="B52" s="235"/>
      <c r="C52" s="235"/>
      <c r="D52" s="101">
        <f>1+D44</f>
        <v>3</v>
      </c>
      <c r="E52" s="6" t="s">
        <v>126</v>
      </c>
      <c r="F52" s="139" t="s">
        <v>111</v>
      </c>
      <c r="G52" s="20">
        <v>4</v>
      </c>
      <c r="H52" s="20"/>
      <c r="I52" s="20"/>
      <c r="J52" s="155">
        <v>4</v>
      </c>
      <c r="K52" s="9">
        <f t="shared" si="13"/>
        <v>14</v>
      </c>
      <c r="L52" s="96" t="s">
        <v>17</v>
      </c>
      <c r="M52" s="96"/>
      <c r="N52" s="96" t="s">
        <v>23</v>
      </c>
      <c r="O52" s="102">
        <v>4</v>
      </c>
      <c r="P52" s="9">
        <f t="shared" si="14"/>
        <v>144</v>
      </c>
      <c r="Q52" s="123"/>
      <c r="R52" s="238"/>
      <c r="S52" s="228"/>
    </row>
    <row r="53" spans="1:19" ht="13.5" customHeight="1">
      <c r="A53" s="66">
        <f t="shared" si="2"/>
        <v>51</v>
      </c>
      <c r="B53" s="235"/>
      <c r="C53" s="235"/>
      <c r="D53" s="66">
        <f>1+D45</f>
        <v>3</v>
      </c>
      <c r="E53" s="6" t="s">
        <v>132</v>
      </c>
      <c r="F53" s="143" t="s">
        <v>114</v>
      </c>
      <c r="G53" s="20">
        <v>4</v>
      </c>
      <c r="H53" s="20"/>
      <c r="I53" s="30">
        <v>4</v>
      </c>
      <c r="J53" s="155"/>
      <c r="K53" s="9">
        <f t="shared" si="13"/>
        <v>14</v>
      </c>
      <c r="L53" s="100" t="s">
        <v>17</v>
      </c>
      <c r="M53" s="100"/>
      <c r="N53" s="100" t="s">
        <v>23</v>
      </c>
      <c r="O53" s="102">
        <v>6</v>
      </c>
      <c r="P53" s="9">
        <f t="shared" si="14"/>
        <v>216</v>
      </c>
      <c r="Q53" s="118"/>
      <c r="R53" s="238"/>
      <c r="S53" s="228"/>
    </row>
    <row r="54" spans="1:19" ht="13.5" customHeight="1">
      <c r="A54" s="66">
        <f t="shared" si="2"/>
        <v>52</v>
      </c>
      <c r="B54" s="235"/>
      <c r="C54" s="235"/>
      <c r="D54" s="66">
        <f t="shared" si="10"/>
        <v>4</v>
      </c>
      <c r="E54" s="6" t="s">
        <v>109</v>
      </c>
      <c r="F54" s="139" t="s">
        <v>110</v>
      </c>
      <c r="G54" s="20"/>
      <c r="H54" s="20">
        <v>4</v>
      </c>
      <c r="I54" s="20"/>
      <c r="J54" s="155"/>
      <c r="K54" s="9">
        <f t="shared" si="13"/>
        <v>8</v>
      </c>
      <c r="L54" s="96" t="s">
        <v>11</v>
      </c>
      <c r="M54" s="96"/>
      <c r="N54" s="96" t="s">
        <v>11</v>
      </c>
      <c r="O54" s="102">
        <v>2</v>
      </c>
      <c r="P54" s="9">
        <f t="shared" si="14"/>
        <v>72</v>
      </c>
      <c r="Q54" s="118"/>
      <c r="R54" s="238"/>
      <c r="S54" s="228"/>
    </row>
    <row r="55" spans="1:19" ht="13.5" customHeight="1">
      <c r="A55" s="66">
        <f t="shared" si="2"/>
        <v>53</v>
      </c>
      <c r="B55" s="235"/>
      <c r="C55" s="235"/>
      <c r="D55" s="66">
        <f t="shared" si="10"/>
        <v>5</v>
      </c>
      <c r="E55" s="6" t="s">
        <v>83</v>
      </c>
      <c r="F55" s="139" t="s">
        <v>84</v>
      </c>
      <c r="G55" s="20"/>
      <c r="H55" s="20">
        <v>4</v>
      </c>
      <c r="I55" s="20"/>
      <c r="J55" s="155">
        <v>4</v>
      </c>
      <c r="K55" s="9">
        <f t="shared" si="13"/>
        <v>12</v>
      </c>
      <c r="L55" s="96" t="s">
        <v>11</v>
      </c>
      <c r="M55" s="96" t="s">
        <v>11</v>
      </c>
      <c r="N55" s="96" t="s">
        <v>11</v>
      </c>
      <c r="O55" s="102">
        <v>3</v>
      </c>
      <c r="P55" s="9">
        <f t="shared" si="14"/>
        <v>108</v>
      </c>
      <c r="Q55" s="118"/>
      <c r="R55" s="238"/>
      <c r="S55" s="228"/>
    </row>
    <row r="56" spans="1:19" ht="13.5" customHeight="1">
      <c r="A56" s="66">
        <f t="shared" si="2"/>
        <v>54</v>
      </c>
      <c r="B56" s="235"/>
      <c r="C56" s="235"/>
      <c r="D56" s="66">
        <f t="shared" si="10"/>
        <v>6</v>
      </c>
      <c r="E56" s="6" t="s">
        <v>130</v>
      </c>
      <c r="F56" s="139" t="s">
        <v>163</v>
      </c>
      <c r="G56" s="20"/>
      <c r="H56" s="20">
        <v>4</v>
      </c>
      <c r="I56" s="20"/>
      <c r="J56" s="155">
        <v>4</v>
      </c>
      <c r="K56" s="9">
        <f t="shared" si="13"/>
        <v>8</v>
      </c>
      <c r="L56" s="96" t="s">
        <v>11</v>
      </c>
      <c r="M56" s="96"/>
      <c r="N56" s="96" t="s">
        <v>11</v>
      </c>
      <c r="O56" s="102">
        <v>3</v>
      </c>
      <c r="P56" s="9">
        <f t="shared" si="14"/>
        <v>108</v>
      </c>
      <c r="Q56" s="126"/>
      <c r="R56" s="238"/>
      <c r="S56" s="228"/>
    </row>
    <row r="57" spans="1:19" ht="13.5" customHeight="1" thickBot="1">
      <c r="A57" s="66">
        <f t="shared" si="2"/>
        <v>55</v>
      </c>
      <c r="B57" s="235"/>
      <c r="C57" s="236"/>
      <c r="D57" s="66">
        <f t="shared" si="10"/>
        <v>7</v>
      </c>
      <c r="E57" s="62" t="s">
        <v>73</v>
      </c>
      <c r="F57" s="140" t="s">
        <v>74</v>
      </c>
      <c r="G57" s="28"/>
      <c r="H57" s="28">
        <v>4</v>
      </c>
      <c r="I57" s="28"/>
      <c r="J57" s="156">
        <v>4</v>
      </c>
      <c r="K57" s="38">
        <f t="shared" si="13"/>
        <v>12</v>
      </c>
      <c r="L57" s="32" t="s">
        <v>11</v>
      </c>
      <c r="M57" s="32" t="s">
        <v>11</v>
      </c>
      <c r="N57" s="32" t="s">
        <v>11</v>
      </c>
      <c r="O57" s="106">
        <v>3</v>
      </c>
      <c r="P57" s="38">
        <f t="shared" si="14"/>
        <v>108</v>
      </c>
      <c r="Q57" s="125"/>
      <c r="R57" s="238"/>
      <c r="S57" s="228"/>
    </row>
    <row r="58" spans="1:19" ht="13.5" customHeight="1">
      <c r="A58" s="66">
        <f t="shared" si="2"/>
        <v>56</v>
      </c>
      <c r="B58" s="235"/>
      <c r="C58" s="234">
        <v>8</v>
      </c>
      <c r="D58" s="68">
        <v>1</v>
      </c>
      <c r="E58" s="59" t="s">
        <v>127</v>
      </c>
      <c r="F58" s="137" t="s">
        <v>112</v>
      </c>
      <c r="G58" s="21">
        <v>4</v>
      </c>
      <c r="H58" s="21"/>
      <c r="I58" s="21"/>
      <c r="J58" s="153">
        <v>4</v>
      </c>
      <c r="K58" s="42">
        <f t="shared" si="13"/>
        <v>12</v>
      </c>
      <c r="L58" s="2" t="s">
        <v>11</v>
      </c>
      <c r="M58" s="2"/>
      <c r="N58" s="2" t="s">
        <v>23</v>
      </c>
      <c r="O58" s="104">
        <v>5</v>
      </c>
      <c r="P58" s="42">
        <f t="shared" si="14"/>
        <v>180</v>
      </c>
      <c r="Q58" s="135"/>
      <c r="R58" s="238"/>
      <c r="S58" s="228"/>
    </row>
    <row r="59" spans="1:19" ht="13.5" customHeight="1">
      <c r="A59" s="66">
        <f t="shared" si="2"/>
        <v>57</v>
      </c>
      <c r="B59" s="235"/>
      <c r="C59" s="235"/>
      <c r="D59" s="66">
        <f>1+D51</f>
        <v>2</v>
      </c>
      <c r="E59" s="111" t="s">
        <v>95</v>
      </c>
      <c r="F59" s="143" t="s">
        <v>96</v>
      </c>
      <c r="G59" s="20">
        <v>4</v>
      </c>
      <c r="H59" s="20"/>
      <c r="I59" s="30">
        <v>4</v>
      </c>
      <c r="J59" s="155"/>
      <c r="K59" s="9">
        <f t="shared" si="13"/>
        <v>16</v>
      </c>
      <c r="L59" s="100" t="s">
        <v>23</v>
      </c>
      <c r="M59" s="100"/>
      <c r="N59" s="100" t="s">
        <v>23</v>
      </c>
      <c r="O59" s="102">
        <v>5</v>
      </c>
      <c r="P59" s="9">
        <f t="shared" si="14"/>
        <v>180</v>
      </c>
      <c r="Q59" s="123"/>
      <c r="R59" s="238"/>
      <c r="S59" s="228"/>
    </row>
    <row r="60" spans="1:19" ht="13.5" customHeight="1">
      <c r="A60" s="66">
        <f t="shared" si="2"/>
        <v>58</v>
      </c>
      <c r="B60" s="235"/>
      <c r="C60" s="235"/>
      <c r="D60" s="66">
        <f t="shared" ref="D60:D64" si="15">1+D59</f>
        <v>3</v>
      </c>
      <c r="E60" s="6" t="s">
        <v>91</v>
      </c>
      <c r="F60" s="139" t="s">
        <v>92</v>
      </c>
      <c r="G60" s="20"/>
      <c r="H60" s="20">
        <v>4</v>
      </c>
      <c r="I60" s="20"/>
      <c r="J60" s="155"/>
      <c r="K60" s="9">
        <f t="shared" si="13"/>
        <v>12</v>
      </c>
      <c r="L60" s="96" t="s">
        <v>11</v>
      </c>
      <c r="M60" s="96"/>
      <c r="N60" s="96" t="s">
        <v>23</v>
      </c>
      <c r="O60" s="102">
        <v>2</v>
      </c>
      <c r="P60" s="9">
        <f t="shared" si="14"/>
        <v>72</v>
      </c>
      <c r="Q60" s="118"/>
      <c r="R60" s="238"/>
      <c r="S60" s="228"/>
    </row>
    <row r="61" spans="1:19" ht="13.5" customHeight="1">
      <c r="A61" s="66">
        <f t="shared" si="2"/>
        <v>59</v>
      </c>
      <c r="B61" s="235"/>
      <c r="C61" s="235"/>
      <c r="D61" s="66">
        <f t="shared" si="15"/>
        <v>4</v>
      </c>
      <c r="E61" s="6" t="s">
        <v>103</v>
      </c>
      <c r="F61" s="139" t="s">
        <v>104</v>
      </c>
      <c r="G61" s="20"/>
      <c r="H61" s="20">
        <v>4</v>
      </c>
      <c r="I61" s="20"/>
      <c r="J61" s="155">
        <v>4</v>
      </c>
      <c r="K61" s="9">
        <f t="shared" si="13"/>
        <v>12</v>
      </c>
      <c r="L61" s="96" t="s">
        <v>11</v>
      </c>
      <c r="M61" s="96"/>
      <c r="N61" s="96" t="s">
        <v>23</v>
      </c>
      <c r="O61" s="102">
        <v>2</v>
      </c>
      <c r="P61" s="9">
        <f t="shared" si="14"/>
        <v>72</v>
      </c>
      <c r="Q61" s="126"/>
      <c r="R61" s="238"/>
      <c r="S61" s="228"/>
    </row>
    <row r="62" spans="1:19" ht="13.5" customHeight="1">
      <c r="A62" s="66">
        <f t="shared" si="2"/>
        <v>60</v>
      </c>
      <c r="B62" s="235"/>
      <c r="C62" s="235"/>
      <c r="D62" s="66">
        <f t="shared" si="15"/>
        <v>5</v>
      </c>
      <c r="E62" s="6" t="s">
        <v>107</v>
      </c>
      <c r="F62" s="139" t="s">
        <v>108</v>
      </c>
      <c r="G62" s="20"/>
      <c r="H62" s="20">
        <v>4</v>
      </c>
      <c r="I62" s="20"/>
      <c r="J62" s="155"/>
      <c r="K62" s="9">
        <f t="shared" si="13"/>
        <v>12</v>
      </c>
      <c r="L62" s="96" t="s">
        <v>11</v>
      </c>
      <c r="M62" s="96"/>
      <c r="N62" s="96" t="s">
        <v>23</v>
      </c>
      <c r="O62" s="102">
        <v>2</v>
      </c>
      <c r="P62" s="9">
        <f t="shared" si="14"/>
        <v>72</v>
      </c>
      <c r="Q62" s="123"/>
      <c r="R62" s="238"/>
      <c r="S62" s="228"/>
    </row>
    <row r="63" spans="1:19" ht="13.5" customHeight="1">
      <c r="A63" s="66">
        <f t="shared" si="2"/>
        <v>61</v>
      </c>
      <c r="B63" s="235"/>
      <c r="C63" s="235"/>
      <c r="D63" s="66">
        <f t="shared" si="15"/>
        <v>6</v>
      </c>
      <c r="E63" s="6" t="s">
        <v>131</v>
      </c>
      <c r="F63" s="139" t="s">
        <v>162</v>
      </c>
      <c r="G63" s="20"/>
      <c r="H63" s="20">
        <v>4</v>
      </c>
      <c r="I63" s="20"/>
      <c r="J63" s="155"/>
      <c r="K63" s="9">
        <f t="shared" si="13"/>
        <v>12</v>
      </c>
      <c r="L63" s="100" t="s">
        <v>11</v>
      </c>
      <c r="M63" s="100"/>
      <c r="N63" s="100" t="s">
        <v>23</v>
      </c>
      <c r="O63" s="102">
        <v>3</v>
      </c>
      <c r="P63" s="9">
        <f t="shared" si="14"/>
        <v>108</v>
      </c>
      <c r="Q63" s="118"/>
      <c r="R63" s="238"/>
      <c r="S63" s="228"/>
    </row>
    <row r="64" spans="1:19" ht="13.5" customHeight="1" thickBot="1">
      <c r="A64" s="66">
        <f t="shared" si="2"/>
        <v>62</v>
      </c>
      <c r="B64" s="236"/>
      <c r="C64" s="236"/>
      <c r="D64" s="69">
        <f t="shared" si="15"/>
        <v>7</v>
      </c>
      <c r="E64" s="62" t="s">
        <v>105</v>
      </c>
      <c r="F64" s="140" t="s">
        <v>106</v>
      </c>
      <c r="G64" s="28"/>
      <c r="H64" s="28">
        <v>4</v>
      </c>
      <c r="I64" s="28"/>
      <c r="J64" s="156"/>
      <c r="K64" s="38">
        <f t="shared" si="13"/>
        <v>12</v>
      </c>
      <c r="L64" s="32" t="s">
        <v>11</v>
      </c>
      <c r="M64" s="32"/>
      <c r="N64" s="32" t="s">
        <v>23</v>
      </c>
      <c r="O64" s="106">
        <v>3</v>
      </c>
      <c r="P64" s="38">
        <f t="shared" si="14"/>
        <v>108</v>
      </c>
      <c r="Q64" s="127"/>
      <c r="R64" s="239"/>
      <c r="S64" s="228"/>
    </row>
    <row r="65" spans="1:19" ht="13.5" customHeight="1">
      <c r="A65" s="66">
        <f t="shared" si="2"/>
        <v>63</v>
      </c>
      <c r="B65" s="94"/>
      <c r="C65" s="234">
        <v>9</v>
      </c>
      <c r="D65" s="72">
        <v>1</v>
      </c>
      <c r="E65" s="60" t="s">
        <v>125</v>
      </c>
      <c r="F65" s="144" t="s">
        <v>164</v>
      </c>
      <c r="G65" s="25">
        <v>5</v>
      </c>
      <c r="H65" s="25"/>
      <c r="I65" s="25"/>
      <c r="J65" s="154"/>
      <c r="K65" s="14">
        <f t="shared" si="13"/>
        <v>14</v>
      </c>
      <c r="L65" s="10" t="s">
        <v>17</v>
      </c>
      <c r="M65" s="10"/>
      <c r="N65" s="10" t="s">
        <v>23</v>
      </c>
      <c r="O65" s="103">
        <v>6</v>
      </c>
      <c r="P65" s="14">
        <f t="shared" si="14"/>
        <v>216</v>
      </c>
      <c r="Q65" s="134"/>
      <c r="R65" s="240" t="s">
        <v>168</v>
      </c>
      <c r="S65" s="227" t="s">
        <v>196</v>
      </c>
    </row>
    <row r="66" spans="1:19" ht="13.5" customHeight="1">
      <c r="A66" s="66">
        <f t="shared" si="2"/>
        <v>64</v>
      </c>
      <c r="B66" s="98">
        <v>5</v>
      </c>
      <c r="C66" s="235"/>
      <c r="D66" s="66">
        <v>2</v>
      </c>
      <c r="E66" s="6" t="s">
        <v>101</v>
      </c>
      <c r="F66" s="139" t="s">
        <v>102</v>
      </c>
      <c r="G66" s="20"/>
      <c r="H66" s="20">
        <v>5</v>
      </c>
      <c r="I66" s="20"/>
      <c r="J66" s="155"/>
      <c r="K66" s="9">
        <f t="shared" si="13"/>
        <v>12</v>
      </c>
      <c r="L66" s="100" t="s">
        <v>11</v>
      </c>
      <c r="M66" s="100"/>
      <c r="N66" s="100" t="s">
        <v>23</v>
      </c>
      <c r="O66" s="102">
        <v>3</v>
      </c>
      <c r="P66" s="9">
        <f t="shared" si="14"/>
        <v>108</v>
      </c>
      <c r="Q66" s="126"/>
      <c r="R66" s="241"/>
      <c r="S66" s="228"/>
    </row>
    <row r="67" spans="1:19" ht="13.5" customHeight="1" thickBot="1">
      <c r="A67" s="66">
        <f t="shared" si="2"/>
        <v>65</v>
      </c>
      <c r="B67" s="95"/>
      <c r="C67" s="236"/>
      <c r="D67" s="67">
        <v>3</v>
      </c>
      <c r="E67" s="61" t="s">
        <v>128</v>
      </c>
      <c r="F67" s="141" t="s">
        <v>113</v>
      </c>
      <c r="G67" s="56"/>
      <c r="H67" s="56">
        <v>5</v>
      </c>
      <c r="I67" s="56"/>
      <c r="J67" s="157"/>
      <c r="K67" s="8">
        <f t="shared" si="8"/>
        <v>8</v>
      </c>
      <c r="L67" s="99" t="s">
        <v>11</v>
      </c>
      <c r="M67" s="99"/>
      <c r="N67" s="99" t="s">
        <v>11</v>
      </c>
      <c r="O67" s="105">
        <v>3</v>
      </c>
      <c r="P67" s="8">
        <f t="shared" si="9"/>
        <v>108</v>
      </c>
      <c r="Q67" s="127"/>
      <c r="R67" s="242"/>
      <c r="S67" s="228"/>
    </row>
    <row r="68" spans="1:19" ht="13.5" customHeight="1" thickBot="1">
      <c r="A68" s="66">
        <f t="shared" si="2"/>
        <v>66</v>
      </c>
      <c r="B68" s="167">
        <v>2</v>
      </c>
      <c r="C68" s="147">
        <v>4</v>
      </c>
      <c r="D68" s="68">
        <v>1</v>
      </c>
      <c r="E68" s="149" t="s">
        <v>135</v>
      </c>
      <c r="F68" s="137" t="s">
        <v>190</v>
      </c>
      <c r="G68" s="21"/>
      <c r="H68" s="21">
        <v>2</v>
      </c>
      <c r="I68" s="21"/>
      <c r="J68" s="159"/>
      <c r="K68" s="114"/>
      <c r="L68" s="78"/>
      <c r="M68" s="78"/>
      <c r="N68" s="78"/>
      <c r="O68" s="107">
        <v>3</v>
      </c>
      <c r="P68" s="42">
        <f t="shared" si="9"/>
        <v>108</v>
      </c>
      <c r="Q68" s="119"/>
      <c r="R68" s="45"/>
      <c r="S68" s="228"/>
    </row>
    <row r="69" spans="1:19" ht="13.5" customHeight="1" thickBot="1">
      <c r="A69" s="66">
        <f t="shared" si="2"/>
        <v>67</v>
      </c>
      <c r="B69" s="243">
        <v>5</v>
      </c>
      <c r="C69" s="243">
        <v>9</v>
      </c>
      <c r="D69" s="112">
        <f t="shared" ref="D69" si="16">1+D68</f>
        <v>2</v>
      </c>
      <c r="E69" s="148" t="s">
        <v>136</v>
      </c>
      <c r="F69" s="140" t="s">
        <v>189</v>
      </c>
      <c r="G69" s="28"/>
      <c r="H69" s="28">
        <v>5</v>
      </c>
      <c r="I69" s="28"/>
      <c r="J69" s="160"/>
      <c r="K69" s="80"/>
      <c r="L69" s="4"/>
      <c r="M69" s="4"/>
      <c r="N69" s="4"/>
      <c r="O69" s="108">
        <v>9</v>
      </c>
      <c r="P69" s="38">
        <f t="shared" si="9"/>
        <v>324</v>
      </c>
      <c r="Q69" s="120"/>
      <c r="R69" s="39"/>
      <c r="S69" s="228"/>
    </row>
    <row r="70" spans="1:19" ht="14.25" customHeight="1" thickBot="1">
      <c r="A70" s="66">
        <f t="shared" ref="A70" si="17">1+A69</f>
        <v>68</v>
      </c>
      <c r="B70" s="244"/>
      <c r="C70" s="244"/>
      <c r="D70" s="166"/>
      <c r="E70" s="64"/>
      <c r="F70" s="145" t="s">
        <v>121</v>
      </c>
      <c r="G70" s="51"/>
      <c r="H70" s="51"/>
      <c r="I70" s="51"/>
      <c r="J70" s="161"/>
      <c r="K70" s="75"/>
      <c r="L70" s="50"/>
      <c r="M70" s="75"/>
      <c r="N70" s="75"/>
      <c r="O70" s="109">
        <v>6</v>
      </c>
      <c r="P70" s="7">
        <f t="shared" si="9"/>
        <v>216</v>
      </c>
      <c r="Q70" s="232" t="s">
        <v>187</v>
      </c>
      <c r="R70" s="233"/>
      <c r="S70" s="229"/>
    </row>
    <row r="71" spans="1:19" ht="14.25" customHeight="1">
      <c r="G71" s="22"/>
      <c r="H71" s="22"/>
      <c r="I71" s="22"/>
      <c r="J71" s="165"/>
      <c r="K71" s="164">
        <f>SUM(K3:K67)</f>
        <v>778</v>
      </c>
      <c r="L71" s="53"/>
      <c r="O71" s="115">
        <f>SUM(O3:O70)</f>
        <v>240</v>
      </c>
      <c r="P71" s="85">
        <f>O71*36</f>
        <v>8640</v>
      </c>
    </row>
    <row r="72" spans="1:19" ht="14.25" customHeight="1">
      <c r="E72" s="150"/>
      <c r="G72" s="22"/>
      <c r="H72" s="22"/>
      <c r="I72" s="22"/>
      <c r="K72" s="53"/>
    </row>
  </sheetData>
  <sortState ref="E58:Q64">
    <sortCondition ref="G58:G64"/>
    <sortCondition ref="F58:F64"/>
    <sortCondition ref="H58:H64"/>
  </sortState>
  <mergeCells count="28">
    <mergeCell ref="C51:C57"/>
    <mergeCell ref="C58:C64"/>
    <mergeCell ref="C65:C67"/>
    <mergeCell ref="B3:B19"/>
    <mergeCell ref="C11:C19"/>
    <mergeCell ref="C20:C27"/>
    <mergeCell ref="B20:B34"/>
    <mergeCell ref="S35:S50"/>
    <mergeCell ref="O2:P2"/>
    <mergeCell ref="Q70:R70"/>
    <mergeCell ref="B51:B64"/>
    <mergeCell ref="R51:R64"/>
    <mergeCell ref="B35:B50"/>
    <mergeCell ref="R35:R50"/>
    <mergeCell ref="R65:R67"/>
    <mergeCell ref="C3:C10"/>
    <mergeCell ref="C28:C34"/>
    <mergeCell ref="C35:C42"/>
    <mergeCell ref="B69:B70"/>
    <mergeCell ref="C69:C70"/>
    <mergeCell ref="C43:C50"/>
    <mergeCell ref="S51:S64"/>
    <mergeCell ref="S65:S70"/>
    <mergeCell ref="R20:R34"/>
    <mergeCell ref="S20:S34"/>
    <mergeCell ref="A1:R1"/>
    <mergeCell ref="R3:R19"/>
    <mergeCell ref="S3:S19"/>
  </mergeCells>
  <pageMargins left="0.33" right="0.13" top="0.72" bottom="0.18" header="0.21" footer="0"/>
  <pageSetup paperSize="9" scale="98" orientation="landscape" verticalDpi="0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713к</vt:lpstr>
      <vt:lpstr>713к.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КСИ</dc:creator>
  <cp:lastModifiedBy>makarova</cp:lastModifiedBy>
  <cp:lastPrinted>2015-03-27T11:43:37Z</cp:lastPrinted>
  <dcterms:created xsi:type="dcterms:W3CDTF">2015-01-30T18:12:56Z</dcterms:created>
  <dcterms:modified xsi:type="dcterms:W3CDTF">2015-06-22T10:39:58Z</dcterms:modified>
</cp:coreProperties>
</file>